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able of Contents" sheetId="1" r:id="rId1"/>
    <sheet name="Multi-Segment Turkey Loc" sheetId="2" r:id="rId2"/>
    <sheet name="Multi-Segment Turkey EUR" sheetId="3" r:id="rId3"/>
    <sheet name="Multi-Seg Raw Turkey Loc" sheetId="4" r:id="rId4"/>
    <sheet name="Multi-Seg Raw Turkey EUR" sheetId="5" r:id="rId5"/>
    <sheet name="Help" sheetId="6" r:id="rId6"/>
  </sheets>
  <definedNames/>
  <calcPr fullCalcOnLoad="1"/>
</workbook>
</file>

<file path=xl/sharedStrings.xml><?xml version="1.0" encoding="utf-8"?>
<sst xmlns="http://schemas.openxmlformats.org/spreadsheetml/2006/main" count="193" uniqueCount="59">
  <si>
    <t>Date Created: Sep 17, 2019</t>
  </si>
  <si>
    <t>TUROB</t>
  </si>
  <si>
    <t>For the Month of August 2019</t>
  </si>
  <si>
    <t>Table Of Contents</t>
  </si>
  <si>
    <t>735 East Main Street, Hendersonville, TN 37075 USA</t>
  </si>
  <si>
    <t>Blue Fin Building, 110 Southwark Street, London SE1 0TA</t>
  </si>
  <si>
    <t>T : +1 615 824 8664</t>
  </si>
  <si>
    <t>T : +44 (0)20 7922 1930</t>
  </si>
  <si>
    <t>destininfo@str.com     www.str.com</t>
  </si>
  <si>
    <t>industryinfo@str.com     www.str.com</t>
  </si>
  <si>
    <t>The STR Destination Report is a publication of STR, Inc. and STR Global, Ltd., and is intended solely for use by paid subscribers. Reproduction or distribution of the  STR Destination Report , in whole or part, without written permission is prohibited and subject to legal action. If you have received this report and are NOT a subscriber to the  STR Destination Report , please contact us immediately. Source: 2019 STR, Inc. / STR Global, Ltd. trading as "STR".</t>
  </si>
  <si>
    <t>Tab 2 - Multi-Segment Turkey Loc</t>
  </si>
  <si>
    <t>Currency: TRY - Turkish Liras</t>
  </si>
  <si>
    <t>For the month of: August 2019</t>
  </si>
  <si>
    <t>Currency</t>
  </si>
  <si>
    <t>Current Month - August 2019 vs August 2018</t>
  </si>
  <si>
    <t>Year to Date - August 2019 vs August 2018</t>
  </si>
  <si>
    <t>Participation</t>
  </si>
  <si>
    <t>Occ %</t>
  </si>
  <si>
    <t>ADR</t>
  </si>
  <si>
    <t>RevPAR</t>
  </si>
  <si>
    <t>Percent Change from August 2018</t>
  </si>
  <si>
    <t>Percent Change from YTD 2018</t>
  </si>
  <si>
    <t>Properties</t>
  </si>
  <si>
    <t>Rooms</t>
  </si>
  <si>
    <t>ISO Code</t>
  </si>
  <si>
    <t>Rate</t>
  </si>
  <si>
    <t>Occ</t>
  </si>
  <si>
    <t>Room Rev</t>
  </si>
  <si>
    <t>Room Avail</t>
  </si>
  <si>
    <t>Room Sold</t>
  </si>
  <si>
    <t>Census</t>
  </si>
  <si>
    <t>Sample</t>
  </si>
  <si>
    <t>Istanbul</t>
  </si>
  <si>
    <t>TRY</t>
  </si>
  <si>
    <t>5.8339</t>
  </si>
  <si>
    <t>Ankara</t>
  </si>
  <si>
    <t>Turkish Riviera</t>
  </si>
  <si>
    <t>Turkey Regional+</t>
  </si>
  <si>
    <t>A blank row indicates insufficient data.</t>
  </si>
  <si>
    <t>Tab 3 - Multi-Segment Turkey EUR</t>
  </si>
  <si>
    <t>Currency: EUR - European Euro</t>
  </si>
  <si>
    <t>EUR</t>
  </si>
  <si>
    <t>0.90728</t>
  </si>
  <si>
    <t>Tab 4 - Multi-Seg Raw Turkey Loc</t>
  </si>
  <si>
    <t>Supply</t>
  </si>
  <si>
    <t>Demand</t>
  </si>
  <si>
    <t>Revenue</t>
  </si>
  <si>
    <t>% Chg</t>
  </si>
  <si>
    <t>Tab 5 - Multi-Seg Raw Turkey EUR</t>
  </si>
  <si>
    <t>Tab 6 - Help</t>
  </si>
  <si>
    <t>Glossary:</t>
  </si>
  <si>
    <t>Frequently Asked Questions (FAQ):</t>
  </si>
  <si>
    <t>North America:</t>
  </si>
  <si>
    <t>International:</t>
  </si>
  <si>
    <t>T : +44 (0) 20 7922 1930</t>
  </si>
  <si>
    <t>Asia Pacific:</t>
  </si>
  <si>
    <t>Thong Teck Building, 15 Scotts Road #08-12, 228 218 Singapore</t>
  </si>
  <si>
    <t>T: +64 6800 7850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</si>
</sst>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58" formatCode="mmmm\ d\,\ yyyy"/>
    <numFmt numFmtId="59" formatCode="0.0"/>
    <numFmt numFmtId="60" formatCode="#,##0.0;-#,##0.0"/>
    <numFmt numFmtId="61" formatCode="#,##0.00;-#,##0.00"/>
    <numFmt numFmtId="62" formatCode="#,##0;-#,##0"/>
  </numFmts>
  <fonts count="30">
    <font>
      <sz val="10"/>
      <name val="Arial"/>
      <family val="0"/>
    </font>
    <font>
      <sz val="10"/>
      <color indexed="9"/>
      <name val="Arial"/>
      <family val="2"/>
    </font>
    <font>
      <b/>
      <sz val="12"/>
      <color indexed="62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sz val="19"/>
      <color indexed="9"/>
      <name val="Arial"/>
      <family val="2"/>
    </font>
    <font>
      <sz val="24"/>
      <color indexed="9"/>
      <name val="Arial"/>
      <family val="2"/>
    </font>
    <font>
      <sz val="10"/>
      <color indexed="62"/>
      <name val="Arial"/>
      <family val="2"/>
    </font>
    <font>
      <sz val="8"/>
      <color indexed="9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55"/>
      </left>
      <right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2" borderId="0" xfId="0" applyNumberFormat="1" applyAlignment="1" applyProtection="1">
      <alignment/>
      <protection/>
    </xf>
    <xf numFmtId="0" fontId="0" fillId="2" borderId="0" xfId="0" applyNumberFormat="1" applyAlignment="1" applyProtection="1">
      <alignment/>
      <protection/>
    </xf>
    <xf numFmtId="0" fontId="0" fillId="2" borderId="0" xfId="0" applyNumberFormat="1" applyFont="1" applyAlignment="1" applyProtection="1">
      <alignment/>
      <protection/>
    </xf>
    <xf numFmtId="0" fontId="0" fillId="2" borderId="0" xfId="0" applyNumberFormat="1" applyFont="1" applyAlignment="1" applyProtection="1">
      <alignment horizontal="center"/>
      <protection/>
    </xf>
    <xf numFmtId="0" fontId="2" fillId="2" borderId="0" xfId="0" applyNumberFormat="1" applyFont="1" applyBorder="1" applyAlignment="1" applyProtection="1">
      <alignment horizontal="right"/>
      <protection/>
    </xf>
    <xf numFmtId="0" fontId="0" fillId="3" borderId="0" xfId="0" applyNumberFormat="1" applyFont="1" applyAlignment="1" applyProtection="1">
      <alignment/>
      <protection/>
    </xf>
    <xf numFmtId="0" fontId="1" fillId="2" borderId="0" xfId="0" applyNumberFormat="1" applyFont="1" applyAlignment="1" applyProtection="1">
      <alignment horizontal="left" vertical="top"/>
      <protection/>
    </xf>
    <xf numFmtId="0" fontId="3" fillId="2" borderId="0" xfId="0" applyNumberFormat="1" applyFont="1" applyAlignment="1" applyProtection="1">
      <alignment horizontal="right" vertical="top"/>
      <protection/>
    </xf>
    <xf numFmtId="0" fontId="3" fillId="2" borderId="0" xfId="0" applyNumberFormat="1" applyFont="1" applyAlignment="1" applyProtection="1">
      <alignment horizontal="left" vertical="top"/>
      <protection/>
    </xf>
    <xf numFmtId="0" fontId="4" fillId="2" borderId="0" xfId="0" applyNumberFormat="1" applyFont="1" applyAlignment="1" applyProtection="1">
      <alignment horizontal="right"/>
      <protection/>
    </xf>
    <xf numFmtId="0" fontId="5" fillId="2" borderId="0" xfId="0" applyNumberFormat="1" applyFont="1" applyAlignment="1" applyProtection="1">
      <alignment horizontal="right"/>
      <protection/>
    </xf>
    <xf numFmtId="0" fontId="6" fillId="2" borderId="0" xfId="0" applyNumberFormat="1" applyFont="1" applyAlignment="1" applyProtection="1">
      <alignment/>
      <protection/>
    </xf>
    <xf numFmtId="0" fontId="7" fillId="2" borderId="0" xfId="0" applyNumberFormat="1" applyFont="1" applyAlignment="1" applyProtection="1">
      <alignment horizontal="right"/>
      <protection/>
    </xf>
    <xf numFmtId="0" fontId="7" fillId="2" borderId="0" xfId="0" applyNumberFormat="1" applyFont="1" applyAlignment="1" applyProtection="1">
      <alignment/>
      <protection/>
    </xf>
    <xf numFmtId="0" fontId="1" fillId="2" borderId="0" xfId="0" applyNumberFormat="1" applyFont="1" applyAlignment="1" applyProtection="1">
      <alignment horizontal="left" wrapText="1"/>
      <protection/>
    </xf>
    <xf numFmtId="0" fontId="1" fillId="2" borderId="0" xfId="0" applyNumberFormat="1" applyFont="1" applyAlignment="1" applyProtection="1">
      <alignment horizontal="right"/>
      <protection/>
    </xf>
    <xf numFmtId="0" fontId="3" fillId="2" borderId="0" xfId="0" applyNumberFormat="1" applyFont="1" applyAlignment="1" applyProtection="1">
      <alignment/>
      <protection/>
    </xf>
    <xf numFmtId="0" fontId="3" fillId="2" borderId="0" xfId="0" applyNumberFormat="1" applyFont="1" applyAlignment="1" applyProtection="1">
      <alignment horizontal="right"/>
      <protection/>
    </xf>
    <xf numFmtId="0" fontId="3" fillId="2" borderId="0" xfId="0" applyNumberFormat="1" applyFont="1" applyAlignment="1" applyProtection="1">
      <alignment horizontal="left" vertical="center"/>
      <protection/>
    </xf>
    <xf numFmtId="0" fontId="3" fillId="2" borderId="0" xfId="0" applyNumberFormat="1" applyFont="1" applyAlignment="1" applyProtection="1">
      <alignment horizontal="center" vertical="center"/>
      <protection/>
    </xf>
    <xf numFmtId="0" fontId="3" fillId="2" borderId="0" xfId="0" applyNumberFormat="1" applyFont="1" applyAlignment="1" applyProtection="1">
      <alignment vertical="top"/>
      <protection/>
    </xf>
    <xf numFmtId="0" fontId="8" fillId="2" borderId="0" xfId="0" applyNumberFormat="1" applyFont="1" applyAlignment="1" applyProtection="1">
      <alignment/>
      <protection/>
    </xf>
    <xf numFmtId="0" fontId="3" fillId="2" borderId="0" xfId="0" applyNumberFormat="1" applyFont="1" applyAlignment="1" applyProtection="1">
      <alignment/>
      <protection/>
    </xf>
    <xf numFmtId="0" fontId="3" fillId="2" borderId="0" xfId="0" applyNumberFormat="1" applyFont="1" applyAlignment="1" applyProtection="1">
      <alignment horizontal="center"/>
      <protection/>
    </xf>
    <xf numFmtId="0" fontId="9" fillId="2" borderId="0" xfId="0" applyFont="1" applyAlignment="1" applyProtection="1">
      <alignment horizontal="left" wrapText="1"/>
      <protection/>
    </xf>
    <xf numFmtId="0" fontId="1" fillId="2" borderId="0" xfId="0" applyNumberFormat="1" applyFont="1" applyAlignment="1" applyProtection="1">
      <alignment/>
      <protection/>
    </xf>
    <xf numFmtId="0" fontId="1" fillId="2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0" fillId="3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left"/>
      <protection/>
    </xf>
    <xf numFmtId="0" fontId="0" fillId="4" borderId="0" xfId="0" applyNumberFormat="1" applyFont="1" applyBorder="1" applyAlignment="1" applyProtection="1">
      <alignment/>
      <protection/>
    </xf>
    <xf numFmtId="0" fontId="0" fillId="4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3" borderId="0" xfId="0" applyNumberFormat="1" applyFont="1" applyBorder="1" applyAlignment="1" applyProtection="1">
      <alignment horizontal="right"/>
      <protection/>
    </xf>
    <xf numFmtId="0" fontId="12" fillId="4" borderId="0" xfId="0" applyNumberFormat="1" applyFont="1" applyBorder="1" applyAlignment="1" applyProtection="1">
      <alignment/>
      <protection/>
    </xf>
    <xf numFmtId="0" fontId="12" fillId="4" borderId="0" xfId="0" applyNumberFormat="1" applyFont="1" applyAlignment="1" applyProtection="1">
      <alignment/>
      <protection/>
    </xf>
    <xf numFmtId="49" fontId="0" fillId="3" borderId="0" xfId="0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3" fillId="4" borderId="0" xfId="0" applyNumberFormat="1" applyFont="1" applyBorder="1" applyAlignment="1" applyProtection="1">
      <alignment/>
      <protection/>
    </xf>
    <xf numFmtId="0" fontId="14" fillId="0" borderId="0" xfId="0" applyNumberFormat="1" applyFont="1" applyFill="1" applyAlignment="1" applyProtection="1">
      <alignment/>
      <protection/>
    </xf>
    <xf numFmtId="0" fontId="15" fillId="0" borderId="1" xfId="0" applyNumberFormat="1" applyFont="1" applyAlignment="1" applyProtection="1">
      <alignment vertical="center"/>
      <protection/>
    </xf>
    <xf numFmtId="0" fontId="15" fillId="2" borderId="2" xfId="0" applyNumberFormat="1" applyFont="1" applyAlignment="1" applyProtection="1">
      <alignment horizontal="center" vertical="center"/>
      <protection/>
    </xf>
    <xf numFmtId="0" fontId="15" fillId="0" borderId="3" xfId="0" applyNumberFormat="1" applyFont="1" applyAlignment="1" applyProtection="1">
      <alignment vertical="center"/>
      <protection/>
    </xf>
    <xf numFmtId="0" fontId="15" fillId="2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0" fontId="17" fillId="0" borderId="1" xfId="0" applyNumberFormat="1" applyFont="1" applyAlignment="1" applyProtection="1">
      <alignment/>
      <protection/>
    </xf>
    <xf numFmtId="0" fontId="17" fillId="0" borderId="4" xfId="0" applyNumberFormat="1" applyFont="1" applyFill="1" applyAlignment="1" applyProtection="1">
      <alignment horizontal="center"/>
      <protection/>
    </xf>
    <xf numFmtId="0" fontId="17" fillId="0" borderId="3" xfId="0" applyNumberFormat="1" applyFont="1" applyAlignment="1" applyProtection="1">
      <alignment/>
      <protection/>
    </xf>
    <xf numFmtId="0" fontId="17" fillId="0" borderId="5" xfId="0" applyNumberFormat="1" applyFont="1" applyFill="1" applyAlignment="1" applyProtection="1">
      <alignment horizontal="center"/>
      <protection/>
    </xf>
    <xf numFmtId="0" fontId="17" fillId="0" borderId="4" xfId="0" applyNumberFormat="1" applyFont="1" applyFill="1" applyAlignment="1" applyProtection="1">
      <alignment horizontal="centerContinuous"/>
      <protection/>
    </xf>
    <xf numFmtId="0" fontId="17" fillId="0" borderId="6" xfId="0" applyNumberFormat="1" applyFont="1" applyFill="1" applyAlignment="1" applyProtection="1">
      <alignment horizontal="centerContinuous"/>
      <protection/>
    </xf>
    <xf numFmtId="0" fontId="17" fillId="0" borderId="5" xfId="0" applyNumberFormat="1" applyFont="1" applyFill="1" applyAlignment="1" applyProtection="1">
      <alignment horizontal="centerContinuous"/>
      <protection/>
    </xf>
    <xf numFmtId="0" fontId="17" fillId="0" borderId="0" xfId="0" applyNumberFormat="1" applyFont="1" applyAlignment="1" applyProtection="1">
      <alignment/>
      <protection/>
    </xf>
    <xf numFmtId="0" fontId="0" fillId="4" borderId="0" xfId="0" applyNumberFormat="1" applyFont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18" fillId="0" borderId="1" xfId="0" applyNumberFormat="1" applyFont="1" applyAlignment="1" applyProtection="1">
      <alignment horizontal="center"/>
      <protection/>
    </xf>
    <xf numFmtId="0" fontId="18" fillId="0" borderId="7" xfId="0" applyNumberFormat="1" applyFont="1" applyFill="1" applyAlignment="1" applyProtection="1">
      <alignment horizontal="center"/>
      <protection/>
    </xf>
    <xf numFmtId="0" fontId="18" fillId="0" borderId="3" xfId="0" applyNumberFormat="1" applyFont="1" applyAlignment="1" applyProtection="1">
      <alignment horizontal="center"/>
      <protection/>
    </xf>
    <xf numFmtId="0" fontId="18" fillId="0" borderId="2" xfId="0" applyNumberFormat="1" applyFont="1" applyFill="1" applyAlignment="1" applyProtection="1">
      <alignment horizontal="center"/>
      <protection/>
    </xf>
    <xf numFmtId="0" fontId="18" fillId="0" borderId="8" xfId="0" applyNumberFormat="1" applyFont="1" applyFill="1" applyAlignment="1" applyProtection="1">
      <alignment horizontal="center"/>
      <protection/>
    </xf>
    <xf numFmtId="0" fontId="18" fillId="0" borderId="8" xfId="0" applyNumberFormat="1" applyFont="1" applyFill="1" applyAlignment="1" applyProtection="1">
      <alignment horizontal="center" wrapText="1"/>
      <protection/>
    </xf>
    <xf numFmtId="0" fontId="18" fillId="0" borderId="2" xfId="0" applyNumberFormat="1" applyFont="1" applyFill="1" applyAlignment="1" applyProtection="1">
      <alignment horizontal="center" wrapText="1"/>
      <protection/>
    </xf>
    <xf numFmtId="0" fontId="18" fillId="0" borderId="0" xfId="0" applyNumberFormat="1" applyFont="1" applyAlignment="1" applyProtection="1">
      <alignment horizontal="center"/>
      <protection/>
    </xf>
    <xf numFmtId="0" fontId="18" fillId="4" borderId="0" xfId="0" applyNumberFormat="1" applyFont="1" applyAlignment="1" applyProtection="1">
      <alignment horizontal="center"/>
      <protection/>
    </xf>
    <xf numFmtId="0" fontId="17" fillId="4" borderId="0" xfId="0" applyNumberFormat="1" applyFont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1" fontId="0" fillId="0" borderId="0" xfId="0" applyFont="1" applyAlignment="1" applyProtection="1">
      <alignment/>
      <protection/>
    </xf>
    <xf numFmtId="0" fontId="0" fillId="3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59" fontId="0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7" fillId="3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17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19" fillId="0" borderId="0" xfId="0" applyNumberFormat="1" applyFont="1" applyBorder="1" applyAlignment="1" applyProtection="1">
      <alignment/>
      <protection/>
    </xf>
    <xf numFmtId="0" fontId="15" fillId="2" borderId="9" xfId="0" applyNumberFormat="1" applyFont="1" applyAlignment="1" applyProtection="1">
      <alignment horizontal="center" vertical="center"/>
      <protection/>
    </xf>
    <xf numFmtId="0" fontId="17" fillId="0" borderId="6" xfId="0" applyNumberFormat="1" applyFont="1" applyFill="1" applyAlignment="1" applyProtection="1">
      <alignment horizontal="center"/>
      <protection/>
    </xf>
    <xf numFmtId="0" fontId="17" fillId="0" borderId="10" xfId="0" applyNumberFormat="1" applyFont="1" applyFill="1" applyAlignment="1" applyProtection="1">
      <alignment horizontal="center"/>
      <protection/>
    </xf>
    <xf numFmtId="0" fontId="17" fillId="0" borderId="9" xfId="0" applyNumberFormat="1" applyFont="1" applyFill="1" applyAlignment="1" applyProtection="1">
      <alignment horizontal="center"/>
      <protection/>
    </xf>
    <xf numFmtId="0" fontId="18" fillId="0" borderId="11" xfId="0" applyNumberFormat="1" applyFont="1" applyFill="1" applyAlignment="1" applyProtection="1">
      <alignment horizontal="center"/>
      <protection/>
    </xf>
    <xf numFmtId="0" fontId="1" fillId="4" borderId="0" xfId="0" applyNumberFormat="1" applyFont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6" fillId="3" borderId="0" xfId="0" applyNumberFormat="1" applyFont="1" applyAlignment="1" applyProtection="1">
      <alignment/>
      <protection/>
    </xf>
    <xf numFmtId="0" fontId="27" fillId="3" borderId="0" xfId="0" applyNumberFormat="1" applyFont="1" applyAlignment="1" applyProtection="1">
      <alignment horizontal="left"/>
      <protection/>
    </xf>
    <xf numFmtId="0" fontId="27" fillId="3" borderId="0" xfId="0" applyNumberFormat="1" applyFont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Border="1" applyAlignment="1" applyProtection="1">
      <alignment horizontal="right"/>
      <protection/>
    </xf>
    <xf numFmtId="49" fontId="0" fillId="3" borderId="0" xfId="0" applyFont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5" fillId="2" borderId="7" xfId="0" applyNumberFormat="1" applyFont="1" applyAlignment="1" applyProtection="1">
      <alignment horizontal="center" vertical="center"/>
      <protection/>
    </xf>
    <xf numFmtId="0" fontId="17" fillId="0" borderId="4" xfId="0" applyNumberFormat="1" applyFont="1" applyFill="1" applyAlignment="1" applyProtection="1">
      <alignment horizontal="right"/>
      <protection/>
    </xf>
    <xf numFmtId="0" fontId="0" fillId="5" borderId="4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Border="1" applyAlignment="1" applyProtection="1">
      <alignment horizontal="right"/>
      <protection/>
    </xf>
    <xf numFmtId="0" fontId="0" fillId="5" borderId="12" xfId="0" applyNumberFormat="1" applyFont="1" applyFill="1" applyBorder="1" applyAlignment="1" applyProtection="1">
      <alignment horizontal="right"/>
      <protection/>
    </xf>
    <xf numFmtId="0" fontId="0" fillId="0" borderId="6" xfId="0" applyNumberFormat="1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4" borderId="0" xfId="0" applyNumberFormat="1" applyFont="1" applyAlignment="1" applyProtection="1">
      <alignment horizontal="right"/>
      <protection/>
    </xf>
    <xf numFmtId="0" fontId="0" fillId="5" borderId="4" xfId="0" applyNumberFormat="1" applyFont="1" applyFill="1" applyBorder="1" applyAlignment="1" applyProtection="1">
      <alignment/>
      <protection/>
    </xf>
    <xf numFmtId="0" fontId="0" fillId="5" borderId="4" xfId="0" applyNumberFormat="1" applyFont="1" applyFill="1" applyBorder="1" applyAlignment="1" applyProtection="1">
      <alignment horizontal="center"/>
      <protection/>
    </xf>
    <xf numFmtId="60" fontId="0" fillId="5" borderId="4" xfId="0" applyNumberFormat="1" applyFont="1" applyFill="1" applyBorder="1" applyAlignment="1" applyProtection="1">
      <alignment/>
      <protection/>
    </xf>
    <xf numFmtId="60" fontId="0" fillId="5" borderId="6" xfId="0" applyNumberFormat="1" applyFont="1" applyFill="1" applyBorder="1" applyAlignment="1" applyProtection="1">
      <alignment/>
      <protection/>
    </xf>
    <xf numFmtId="61" fontId="0" fillId="5" borderId="4" xfId="0" applyNumberFormat="1" applyFont="1" applyFill="1" applyBorder="1" applyAlignment="1" applyProtection="1">
      <alignment/>
      <protection/>
    </xf>
    <xf numFmtId="61" fontId="0" fillId="5" borderId="6" xfId="0" applyNumberFormat="1" applyFont="1" applyFill="1" applyBorder="1" applyAlignment="1" applyProtection="1">
      <alignment/>
      <protection/>
    </xf>
    <xf numFmtId="1" fontId="0" fillId="5" borderId="4" xfId="0" applyFont="1" applyFill="1" applyBorder="1" applyAlignment="1" applyProtection="1">
      <alignment/>
      <protection/>
    </xf>
    <xf numFmtId="1" fontId="0" fillId="5" borderId="6" xfId="0" applyFont="1" applyFill="1" applyAlignment="1" applyProtection="1">
      <alignment/>
      <protection/>
    </xf>
    <xf numFmtId="1" fontId="0" fillId="5" borderId="6" xfId="0" applyFont="1" applyFill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60" fontId="0" fillId="0" borderId="12" xfId="0" applyNumberFormat="1" applyFont="1" applyBorder="1" applyAlignment="1" applyProtection="1">
      <alignment/>
      <protection/>
    </xf>
    <xf numFmtId="60" fontId="0" fillId="0" borderId="0" xfId="0" applyNumberFormat="1" applyFont="1" applyAlignment="1" applyProtection="1">
      <alignment/>
      <protection/>
    </xf>
    <xf numFmtId="61" fontId="0" fillId="0" borderId="12" xfId="0" applyNumberFormat="1" applyFont="1" applyBorder="1" applyAlignment="1" applyProtection="1">
      <alignment/>
      <protection/>
    </xf>
    <xf numFmtId="61" fontId="0" fillId="0" borderId="0" xfId="0" applyNumberFormat="1" applyFont="1" applyAlignment="1" applyProtection="1">
      <alignment/>
      <protection/>
    </xf>
    <xf numFmtId="61" fontId="0" fillId="0" borderId="12" xfId="0" applyNumberFormat="1" applyFont="1" applyBorder="1" applyAlignment="1" applyProtection="1">
      <alignment/>
      <protection/>
    </xf>
    <xf numFmtId="61" fontId="0" fillId="0" borderId="0" xfId="0" applyNumberFormat="1" applyFont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5" borderId="12" xfId="0" applyNumberFormat="1" applyFont="1" applyFill="1" applyBorder="1" applyAlignment="1" applyProtection="1">
      <alignment/>
      <protection/>
    </xf>
    <xf numFmtId="0" fontId="0" fillId="5" borderId="12" xfId="0" applyNumberFormat="1" applyFont="1" applyFill="1" applyBorder="1" applyAlignment="1" applyProtection="1">
      <alignment horizontal="center"/>
      <protection/>
    </xf>
    <xf numFmtId="60" fontId="0" fillId="5" borderId="12" xfId="0" applyNumberFormat="1" applyFont="1" applyFill="1" applyBorder="1" applyAlignment="1" applyProtection="1">
      <alignment/>
      <protection/>
    </xf>
    <xf numFmtId="60" fontId="0" fillId="5" borderId="0" xfId="0" applyNumberFormat="1" applyFont="1" applyFill="1" applyAlignment="1" applyProtection="1">
      <alignment/>
      <protection/>
    </xf>
    <xf numFmtId="61" fontId="0" fillId="5" borderId="12" xfId="0" applyNumberFormat="1" applyFont="1" applyFill="1" applyBorder="1" applyAlignment="1" applyProtection="1">
      <alignment/>
      <protection/>
    </xf>
    <xf numFmtId="61" fontId="0" fillId="5" borderId="0" xfId="0" applyNumberFormat="1" applyFont="1" applyFill="1" applyAlignment="1" applyProtection="1">
      <alignment/>
      <protection/>
    </xf>
    <xf numFmtId="1" fontId="0" fillId="5" borderId="12" xfId="0" applyFont="1" applyFill="1" applyBorder="1" applyAlignment="1" applyProtection="1">
      <alignment/>
      <protection/>
    </xf>
    <xf numFmtId="1" fontId="0" fillId="5" borderId="0" xfId="0" applyFont="1" applyFill="1" applyAlignment="1" applyProtection="1">
      <alignment/>
      <protection/>
    </xf>
    <xf numFmtId="1" fontId="0" fillId="0" borderId="12" xfId="0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 horizontal="center"/>
      <protection/>
    </xf>
    <xf numFmtId="59" fontId="0" fillId="0" borderId="6" xfId="0" applyFont="1" applyBorder="1" applyAlignment="1" applyProtection="1">
      <alignment/>
      <protection/>
    </xf>
    <xf numFmtId="2" fontId="0" fillId="0" borderId="6" xfId="0" applyFont="1" applyBorder="1" applyAlignment="1" applyProtection="1">
      <alignment/>
      <protection/>
    </xf>
    <xf numFmtId="1" fontId="0" fillId="0" borderId="6" xfId="0" applyFont="1" applyBorder="1" applyAlignment="1" applyProtection="1">
      <alignment/>
      <protection/>
    </xf>
    <xf numFmtId="0" fontId="17" fillId="4" borderId="12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58" fontId="0" fillId="3" borderId="0" xfId="0" applyFont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2" fontId="0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3" borderId="0" xfId="0" applyNumberFormat="1" applyFont="1" applyFill="1" applyAlignment="1" applyProtection="1">
      <alignment/>
      <protection/>
    </xf>
    <xf numFmtId="0" fontId="0" fillId="3" borderId="0" xfId="0" applyNumberFormat="1" applyFont="1" applyFill="1" applyAlignment="1" applyProtection="1">
      <alignment/>
      <protection/>
    </xf>
    <xf numFmtId="0" fontId="15" fillId="2" borderId="13" xfId="0" applyNumberFormat="1" applyFont="1" applyAlignment="1" applyProtection="1">
      <alignment horizontal="center" vertical="center"/>
      <protection/>
    </xf>
    <xf numFmtId="0" fontId="17" fillId="0" borderId="14" xfId="0" applyNumberFormat="1" applyFont="1" applyFill="1" applyAlignment="1" applyProtection="1">
      <alignment horizontal="right"/>
      <protection/>
    </xf>
    <xf numFmtId="0" fontId="18" fillId="0" borderId="15" xfId="0" applyNumberFormat="1" applyFont="1" applyFill="1" applyAlignment="1" applyProtection="1">
      <alignment horizontal="center"/>
      <protection/>
    </xf>
    <xf numFmtId="0" fontId="0" fillId="5" borderId="4" xfId="0" applyNumberFormat="1" applyFont="1" applyFill="1" applyBorder="1" applyAlignment="1" applyProtection="1">
      <alignment/>
      <protection/>
    </xf>
    <xf numFmtId="62" fontId="0" fillId="5" borderId="4" xfId="0" applyNumberFormat="1" applyFont="1" applyFill="1" applyBorder="1" applyAlignment="1" applyProtection="1">
      <alignment/>
      <protection/>
    </xf>
    <xf numFmtId="62" fontId="0" fillId="0" borderId="12" xfId="0" applyNumberFormat="1" applyFont="1" applyFill="1" applyBorder="1" applyAlignment="1" applyProtection="1">
      <alignment/>
      <protection/>
    </xf>
    <xf numFmtId="60" fontId="0" fillId="0" borderId="12" xfId="0" applyNumberFormat="1" applyFont="1" applyFill="1" applyBorder="1" applyAlignment="1" applyProtection="1">
      <alignment/>
      <protection/>
    </xf>
    <xf numFmtId="0" fontId="0" fillId="5" borderId="12" xfId="0" applyNumberFormat="1" applyFont="1" applyFill="1" applyBorder="1" applyAlignment="1" applyProtection="1">
      <alignment/>
      <protection/>
    </xf>
    <xf numFmtId="62" fontId="0" fillId="5" borderId="12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Alignment="1" applyProtection="1">
      <alignment horizontal="center"/>
      <protection/>
    </xf>
    <xf numFmtId="0" fontId="17" fillId="0" borderId="13" xfId="0" applyNumberFormat="1" applyFont="1" applyFill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 applyProtection="1">
      <alignment horizontal="right"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3" fillId="2" borderId="0" xfId="0" applyNumberFormat="1" applyFont="1" applyAlignment="1" applyProtection="1">
      <alignment horizontal="left" vertical="center"/>
      <protection/>
    </xf>
    <xf numFmtId="0" fontId="3" fillId="2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A54F0F"/>
      <rgbColor rgb="0000FFFF"/>
      <rgbColor rgb="00800000"/>
      <rgbColor rgb="00008000"/>
      <rgbColor rgb="00000080"/>
      <rgbColor rgb="00808000"/>
      <rgbColor rgb="00D0006F"/>
      <rgbColor rgb="00008080"/>
      <rgbColor rgb="00C0C0C0"/>
      <rgbColor rgb="00808080"/>
      <rgbColor rgb="009999FF"/>
      <rgbColor rgb="006E6259"/>
      <rgbColor rgb="00620C0B"/>
      <rgbColor rgb="00590001"/>
      <rgbColor rgb="00404549"/>
      <rgbColor rgb="00CD9B7A"/>
      <rgbColor rgb="00990033"/>
      <rgbColor rgb="00EAEAEA"/>
      <rgbColor rgb="00000080"/>
      <rgbColor rgb="003366FF"/>
      <rgbColor rgb="00579A32"/>
      <rgbColor rgb="00CC9900"/>
      <rgbColor rgb="00D22630"/>
      <rgbColor rgb="00800000"/>
      <rgbColor rgb="0000BFB3"/>
      <rgbColor rgb="000000FF"/>
      <rgbColor rgb="00009CDE"/>
      <rgbColor rgb="00CCFFFF"/>
      <rgbColor rgb="00CCFFCC"/>
      <rgbColor rgb="00FFFF99"/>
      <rgbColor rgb="0099CCFF"/>
      <rgbColor rgb="00666666"/>
      <rgbColor rgb="00CC99FF"/>
      <rgbColor rgb="00FFCC99"/>
      <rgbColor rgb="003366FF"/>
      <rgbColor rgb="0033CCCC"/>
      <rgbColor rgb="0084BD00"/>
      <rgbColor rgb="00FEDB00"/>
      <rgbColor rgb="00FF9900"/>
      <rgbColor rgb="00FE5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0</xdr:rowOff>
    </xdr:from>
    <xdr:to>
      <xdr:col>6</xdr:col>
      <xdr:colOff>857250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8102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142875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tabSelected="1" defaultGridColor="0" zoomScaleSheetLayoutView="100" colorId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57.57421875" style="0" customWidth="1"/>
    <col min="3" max="3" width="5.421875" style="0" customWidth="1"/>
    <col min="4" max="4" width="3.140625" style="0" customWidth="1"/>
    <col min="5" max="5" width="57.57421875" style="0" customWidth="1"/>
    <col min="6" max="6" width="5.421875" style="0" customWidth="1"/>
    <col min="7" max="7" width="15.57421875" style="0" customWidth="1"/>
    <col min="8" max="8" width="4.140625" style="0" customWidth="1"/>
    <col min="9" max="13" width="7.140625" style="0" customWidth="1"/>
    <col min="14" max="14" width="1.421875" style="0" customWidth="1"/>
    <col min="15" max="15" width="7.421875" style="0" customWidth="1"/>
    <col min="16" max="50" width="9.140625" style="0" customWidth="1"/>
  </cols>
  <sheetData>
    <row r="1" spans="1:50" ht="45.75" customHeight="1">
      <c r="A1" s="1"/>
      <c r="B1" s="2"/>
      <c r="C1" s="3"/>
      <c r="D1" s="4"/>
      <c r="E1" s="3"/>
      <c r="F1" s="3"/>
      <c r="G1" s="3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24.75" customHeight="1">
      <c r="A2" s="3"/>
      <c r="B2" s="7" t="s">
        <v>0</v>
      </c>
      <c r="C2" s="8"/>
      <c r="D2" s="9"/>
      <c r="E2" s="9"/>
      <c r="F2" s="8"/>
      <c r="G2" s="10"/>
      <c r="H2" s="1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5.5" customHeight="1">
      <c r="A3" s="3"/>
      <c r="B3" s="12" t="s">
        <v>1</v>
      </c>
      <c r="C3" s="13"/>
      <c r="D3" s="14"/>
      <c r="E3" s="14"/>
      <c r="F3" s="13"/>
      <c r="G3" s="10"/>
      <c r="H3" s="1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5" customHeight="1">
      <c r="A4" s="3"/>
      <c r="B4" s="15" t="s">
        <v>2</v>
      </c>
      <c r="C4" s="15"/>
      <c r="D4" s="15"/>
      <c r="E4" s="15"/>
      <c r="F4" s="16"/>
      <c r="G4" s="10"/>
      <c r="H4" s="1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15" customHeight="1">
      <c r="A5" s="3"/>
      <c r="B5" s="15"/>
      <c r="C5" s="15"/>
      <c r="D5" s="15"/>
      <c r="E5" s="15"/>
      <c r="F5" s="16"/>
      <c r="G5" s="10"/>
      <c r="H5" s="1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15" customHeight="1">
      <c r="A6" s="3"/>
      <c r="B6" s="17"/>
      <c r="C6" s="18"/>
      <c r="D6" s="17"/>
      <c r="E6" s="17"/>
      <c r="F6" s="18"/>
      <c r="G6" s="10"/>
      <c r="H6" s="1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5.75" customHeight="1">
      <c r="A7" s="3"/>
      <c r="B7" s="19" t="s">
        <v>3</v>
      </c>
      <c r="C7" s="19"/>
      <c r="D7" s="20">
        <v>1</v>
      </c>
      <c r="E7" s="21"/>
      <c r="F7" s="8"/>
      <c r="G7" s="10"/>
      <c r="H7" s="1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15.75" customHeight="1">
      <c r="A8" s="3"/>
      <c r="B8" s="180">
        <f>HYPERLINK("#'Multi-Segment Turkey Loc'!A1","Multi-Segment Turkey Loc")</f>
        <v>0</v>
      </c>
      <c r="C8" s="19"/>
      <c r="D8" s="181">
        <f>HYPERLINK("#'Multi-Segment Turkey Loc'!A1","2")</f>
        <v>0</v>
      </c>
      <c r="E8" s="21"/>
      <c r="F8" s="8"/>
      <c r="G8" s="10"/>
      <c r="H8" s="1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15.75" customHeight="1">
      <c r="A9" s="3"/>
      <c r="B9" s="180">
        <f>HYPERLINK("#'Multi-Segment Turkey EUR'!A1","Multi-Segment Turkey EUR")</f>
        <v>0</v>
      </c>
      <c r="C9" s="19"/>
      <c r="D9" s="181">
        <f>HYPERLINK("#'Multi-Segment Turkey EUR'!A1","3")</f>
        <v>0</v>
      </c>
      <c r="E9" s="21"/>
      <c r="F9" s="8"/>
      <c r="G9" s="3"/>
      <c r="H9" s="3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15.75" customHeight="1">
      <c r="A10" s="3"/>
      <c r="B10" s="180">
        <f>HYPERLINK("#'Multi-Seg Raw Turkey Loc'!A1","Multi-Seg Raw Turkey Loc")</f>
        <v>0</v>
      </c>
      <c r="C10" s="19"/>
      <c r="D10" s="181">
        <f>HYPERLINK("#'Multi-Seg Raw Turkey Loc'!A1","4")</f>
        <v>0</v>
      </c>
      <c r="E10" s="21"/>
      <c r="F10" s="8"/>
      <c r="G10" s="3"/>
      <c r="H10" s="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15.75" customHeight="1">
      <c r="A11" s="22"/>
      <c r="B11" s="180">
        <f>HYPERLINK("#'Multi-Seg Raw Turkey EUR'!A1","Multi-Seg Raw Turkey EUR")</f>
        <v>0</v>
      </c>
      <c r="C11" s="19"/>
      <c r="D11" s="181">
        <f>HYPERLINK("#'Multi-Seg Raw Turkey EUR'!A1","5")</f>
        <v>0</v>
      </c>
      <c r="E11" s="21"/>
      <c r="F11" s="8"/>
      <c r="G11" s="3"/>
      <c r="H11" s="3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15.75" customHeight="1">
      <c r="A12" s="3"/>
      <c r="B12" s="180">
        <f>HYPERLINK("#'Help'!A1","Help")</f>
        <v>0</v>
      </c>
      <c r="C12" s="19"/>
      <c r="D12" s="181">
        <f>HYPERLINK("#'Help'!A1","6")</f>
        <v>0</v>
      </c>
      <c r="E12" s="21"/>
      <c r="F12" s="8"/>
      <c r="G12" s="3"/>
      <c r="H12" s="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15.75" customHeight="1">
      <c r="A13" s="3"/>
      <c r="B13" s="19"/>
      <c r="C13" s="19"/>
      <c r="D13" s="20"/>
      <c r="E13" s="21"/>
      <c r="F13" s="8"/>
      <c r="G13" s="3"/>
      <c r="H13" s="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5.75" customHeight="1">
      <c r="A14" s="3"/>
      <c r="B14" s="19"/>
      <c r="C14" s="19"/>
      <c r="D14" s="20"/>
      <c r="E14" s="21"/>
      <c r="F14" s="8"/>
      <c r="G14" s="3"/>
      <c r="H14" s="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5.75" customHeight="1">
      <c r="A15" s="3"/>
      <c r="B15" s="19"/>
      <c r="C15" s="19"/>
      <c r="D15" s="20"/>
      <c r="E15" s="21"/>
      <c r="F15" s="8"/>
      <c r="G15" s="3"/>
      <c r="H15" s="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.75" customHeight="1">
      <c r="A16" s="3"/>
      <c r="B16" s="19"/>
      <c r="C16" s="19"/>
      <c r="D16" s="20"/>
      <c r="E16" s="21"/>
      <c r="F16" s="8"/>
      <c r="G16" s="3"/>
      <c r="H16" s="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.75" customHeight="1">
      <c r="A17" s="3"/>
      <c r="B17" s="19"/>
      <c r="C17" s="19"/>
      <c r="D17" s="20"/>
      <c r="E17" s="21"/>
      <c r="F17" s="8"/>
      <c r="G17" s="3"/>
      <c r="H17" s="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 customHeight="1">
      <c r="A18" s="3"/>
      <c r="B18" s="19"/>
      <c r="C18" s="19"/>
      <c r="D18" s="20"/>
      <c r="E18" s="21"/>
      <c r="F18" s="8"/>
      <c r="G18" s="3"/>
      <c r="H18" s="3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.75" customHeight="1">
      <c r="A19" s="3"/>
      <c r="B19" s="19"/>
      <c r="C19" s="19"/>
      <c r="D19" s="20"/>
      <c r="E19" s="21"/>
      <c r="F19" s="8"/>
      <c r="G19" s="3"/>
      <c r="H19" s="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.75" customHeight="1">
      <c r="A20" s="3"/>
      <c r="B20" s="19"/>
      <c r="C20" s="19"/>
      <c r="D20" s="20"/>
      <c r="E20" s="21"/>
      <c r="F20" s="8"/>
      <c r="G20" s="3"/>
      <c r="H20" s="3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customHeight="1">
      <c r="A21" s="3"/>
      <c r="B21" s="19"/>
      <c r="C21" s="19"/>
      <c r="D21" s="20"/>
      <c r="E21" s="21"/>
      <c r="F21" s="8"/>
      <c r="G21" s="3"/>
      <c r="H21" s="3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5.75" customHeight="1">
      <c r="A22" s="3"/>
      <c r="B22" s="19"/>
      <c r="C22" s="19"/>
      <c r="D22" s="20"/>
      <c r="E22" s="21"/>
      <c r="F22" s="8"/>
      <c r="G22" s="3"/>
      <c r="H22" s="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.75" customHeight="1">
      <c r="A23" s="3"/>
      <c r="B23" s="19"/>
      <c r="C23" s="19"/>
      <c r="D23" s="20"/>
      <c r="E23" s="21"/>
      <c r="F23" s="8"/>
      <c r="G23" s="3"/>
      <c r="H23" s="3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customHeight="1">
      <c r="A24" s="3"/>
      <c r="B24" s="19"/>
      <c r="C24" s="19"/>
      <c r="D24" s="20"/>
      <c r="E24" s="21"/>
      <c r="F24" s="8"/>
      <c r="G24" s="3"/>
      <c r="H24" s="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.75" customHeight="1">
      <c r="A25" s="3"/>
      <c r="B25" s="19"/>
      <c r="C25" s="19"/>
      <c r="D25" s="20"/>
      <c r="E25" s="21"/>
      <c r="F25" s="8"/>
      <c r="G25" s="3"/>
      <c r="H25" s="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.75" customHeight="1">
      <c r="A26" s="3"/>
      <c r="B26" s="19"/>
      <c r="C26" s="19"/>
      <c r="D26" s="20"/>
      <c r="E26" s="21"/>
      <c r="F26" s="8"/>
      <c r="G26" s="3"/>
      <c r="H26" s="3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customHeight="1">
      <c r="A27" s="3"/>
      <c r="B27" s="19"/>
      <c r="C27" s="19"/>
      <c r="D27" s="20"/>
      <c r="E27" s="21"/>
      <c r="F27" s="8"/>
      <c r="G27" s="3"/>
      <c r="H27" s="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.75" customHeight="1">
      <c r="A28" s="3"/>
      <c r="B28" s="19"/>
      <c r="C28" s="19"/>
      <c r="D28" s="20"/>
      <c r="E28" s="21"/>
      <c r="F28" s="8"/>
      <c r="G28" s="3"/>
      <c r="H28" s="3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5.75" customHeight="1">
      <c r="A29" s="3"/>
      <c r="B29" s="19"/>
      <c r="C29" s="19"/>
      <c r="D29" s="20"/>
      <c r="E29" s="21"/>
      <c r="F29" s="8"/>
      <c r="G29" s="3"/>
      <c r="H29" s="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customHeight="1">
      <c r="A30" s="3"/>
      <c r="B30" s="19"/>
      <c r="C30" s="19"/>
      <c r="D30" s="20"/>
      <c r="E30" s="21"/>
      <c r="F30" s="8"/>
      <c r="G30" s="3"/>
      <c r="H30" s="3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0.5" customHeight="1">
      <c r="A31" s="3"/>
      <c r="B31" s="19"/>
      <c r="C31" s="19"/>
      <c r="D31" s="20"/>
      <c r="E31" s="21"/>
      <c r="F31" s="21"/>
      <c r="G31" s="3"/>
      <c r="H31" s="3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0.5" customHeight="1">
      <c r="A32" s="3"/>
      <c r="B32" s="23" t="s">
        <v>4</v>
      </c>
      <c r="C32" s="23"/>
      <c r="D32" s="24"/>
      <c r="E32" s="23" t="s">
        <v>5</v>
      </c>
      <c r="F32" s="23"/>
      <c r="G32" s="3"/>
      <c r="H32" s="3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0.5" customHeight="1">
      <c r="A33" s="3"/>
      <c r="B33" s="23" t="s">
        <v>6</v>
      </c>
      <c r="C33" s="23"/>
      <c r="D33" s="24"/>
      <c r="E33" s="23" t="s">
        <v>7</v>
      </c>
      <c r="F33" s="23"/>
      <c r="G33" s="3"/>
      <c r="H33" s="3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0.5" customHeight="1">
      <c r="A34" s="3"/>
      <c r="B34" s="23" t="s">
        <v>8</v>
      </c>
      <c r="C34" s="23"/>
      <c r="D34" s="24"/>
      <c r="E34" s="23" t="s">
        <v>9</v>
      </c>
      <c r="F34" s="23"/>
      <c r="G34" s="3"/>
      <c r="H34" s="3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9.5" customHeight="1">
      <c r="A35" s="3"/>
      <c r="B35" s="23"/>
      <c r="C35" s="23"/>
      <c r="D35" s="24"/>
      <c r="E35" s="23"/>
      <c r="F35" s="23"/>
      <c r="G35" s="3"/>
      <c r="H35" s="3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33.75" customHeight="1">
      <c r="A36" s="3"/>
      <c r="B36" s="25" t="s">
        <v>10</v>
      </c>
      <c r="C36" s="25"/>
      <c r="D36" s="25"/>
      <c r="E36" s="25"/>
      <c r="F36" s="25"/>
      <c r="G36" s="3"/>
      <c r="H36" s="3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7.5" customHeight="1">
      <c r="A37" s="3"/>
      <c r="B37" s="26"/>
      <c r="C37" s="3"/>
      <c r="D37" s="27"/>
      <c r="E37" s="3"/>
      <c r="F37" s="3"/>
      <c r="G37" s="3"/>
      <c r="H37" s="3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</row>
    <row r="87" spans="1:5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</row>
    <row r="88" spans="1:50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</row>
    <row r="89" spans="1:50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</row>
    <row r="90" spans="1:50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</row>
    <row r="91" spans="1:50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</row>
    <row r="92" spans="1:50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</row>
    <row r="93" spans="1:50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</row>
    <row r="94" spans="1:50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</row>
    <row r="95" spans="1:50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</row>
    <row r="96" spans="1:50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</row>
    <row r="97" spans="1:50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</row>
    <row r="98" spans="1:50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</row>
    <row r="99" spans="1:50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</row>
    <row r="100" spans="1:50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</row>
  </sheetData>
  <mergeCells count="3">
    <mergeCell ref="B5:E5"/>
    <mergeCell ref="B4:E4"/>
    <mergeCell ref="B36:F36"/>
  </mergeCells>
  <printOptions horizontalCentered="1" verticalCentered="1"/>
  <pageMargins left="0.25" right="0.25" top="0.25" bottom="0.25" header="0.5" footer="0.5"/>
  <pageSetup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defaultGridColor="0" zoomScale="75" zoomScaleNormal="75" zoomScaleSheetLayoutView="75" colorId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6.140625" style="0" customWidth="1"/>
    <col min="3" max="3" width="0.71875" style="0" customWidth="1"/>
    <col min="4" max="4" width="9.421875" style="0" hidden="1" customWidth="1"/>
    <col min="5" max="5" width="10.140625" style="0" hidden="1" customWidth="1"/>
    <col min="6" max="6" width="0.71875" style="0" hidden="1" customWidth="1"/>
    <col min="7" max="8" width="7.28125" style="0" customWidth="1"/>
    <col min="9" max="10" width="9.8515625" style="0" customWidth="1"/>
    <col min="11" max="12" width="10.140625" style="0" customWidth="1"/>
    <col min="13" max="18" width="7.28125" style="0" customWidth="1"/>
    <col min="19" max="19" width="1.7109375" style="0" customWidth="1"/>
    <col min="20" max="21" width="7.28125" style="0" customWidth="1"/>
    <col min="22" max="23" width="8.28125" style="0" customWidth="1"/>
    <col min="24" max="25" width="10.140625" style="0" customWidth="1"/>
    <col min="26" max="31" width="7.28125" style="0" customWidth="1"/>
    <col min="32" max="32" width="1.7109375" style="0" customWidth="1"/>
    <col min="33" max="34" width="7.7109375" style="0" customWidth="1"/>
    <col min="35" max="36" width="9.7109375" style="0" customWidth="1"/>
    <col min="37" max="37" width="1.7109375" style="0" customWidth="1"/>
    <col min="38" max="42" width="6.7109375" style="0" customWidth="1"/>
    <col min="43" max="50" width="9.140625" style="0" customWidth="1"/>
  </cols>
  <sheetData>
    <row r="1" spans="1:50" ht="30" customHeight="1">
      <c r="A1" s="29"/>
      <c r="B1" s="154" t="s">
        <v>11</v>
      </c>
      <c r="C1" s="30"/>
      <c r="D1" s="31"/>
      <c r="E1" s="106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160" t="s">
        <v>12</v>
      </c>
      <c r="AL1" s="32"/>
      <c r="AM1" s="32"/>
      <c r="AN1" s="32"/>
      <c r="AO1" s="32"/>
      <c r="AP1" s="32"/>
      <c r="AQ1" s="33"/>
      <c r="AR1" s="33"/>
      <c r="AS1" s="33"/>
      <c r="AT1" s="33"/>
      <c r="AU1" s="33"/>
      <c r="AV1" s="34"/>
      <c r="AW1" s="34"/>
      <c r="AX1" s="34"/>
    </row>
    <row r="2" spans="1:50" ht="19.5" customHeight="1">
      <c r="A2" s="29"/>
      <c r="B2" s="155" t="s">
        <v>1</v>
      </c>
      <c r="C2" s="30"/>
      <c r="D2" s="31"/>
      <c r="E2" s="106"/>
      <c r="F2" s="30"/>
      <c r="G2" s="35"/>
      <c r="H2" s="35"/>
      <c r="I2" s="35"/>
      <c r="J2" s="29"/>
      <c r="K2" s="29"/>
      <c r="L2" s="29"/>
      <c r="M2" s="29"/>
      <c r="N2" s="29"/>
      <c r="O2" s="29"/>
      <c r="P2" s="29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2"/>
      <c r="AM2" s="36"/>
      <c r="AN2" s="36"/>
      <c r="AO2" s="36"/>
      <c r="AP2" s="36"/>
      <c r="AQ2" s="37"/>
      <c r="AR2" s="37"/>
      <c r="AS2" s="37"/>
      <c r="AT2" s="37"/>
      <c r="AU2" s="37"/>
      <c r="AV2" s="34"/>
      <c r="AW2" s="34"/>
      <c r="AX2" s="34"/>
    </row>
    <row r="3" spans="1:50" ht="19.5" customHeight="1">
      <c r="A3" s="34"/>
      <c r="B3" s="38" t="s">
        <v>13</v>
      </c>
      <c r="C3" s="30"/>
      <c r="D3" s="38"/>
      <c r="E3" s="107"/>
      <c r="F3" s="30"/>
      <c r="G3" s="34"/>
      <c r="H3" s="35"/>
      <c r="I3" s="29"/>
      <c r="J3" s="29"/>
      <c r="K3" s="29"/>
      <c r="L3" s="29"/>
      <c r="M3" s="29"/>
      <c r="N3" s="29"/>
      <c r="O3" s="29"/>
      <c r="P3" s="29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2"/>
      <c r="AM3" s="36"/>
      <c r="AN3" s="36"/>
      <c r="AO3" s="36"/>
      <c r="AP3" s="36"/>
      <c r="AQ3" s="37"/>
      <c r="AR3" s="37"/>
      <c r="AS3" s="37"/>
      <c r="AT3" s="37"/>
      <c r="AU3" s="37"/>
      <c r="AV3" s="34"/>
      <c r="AW3" s="34"/>
      <c r="AX3" s="34"/>
    </row>
    <row r="4" spans="1:50" ht="20.25" customHeight="1">
      <c r="A4" s="34"/>
      <c r="B4" s="34"/>
      <c r="C4" s="34"/>
      <c r="D4" s="34"/>
      <c r="E4" s="108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9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9"/>
      <c r="AJ4" s="34"/>
      <c r="AK4" s="34"/>
      <c r="AL4" s="32"/>
      <c r="AM4" s="36"/>
      <c r="AN4" s="36"/>
      <c r="AO4" s="36"/>
      <c r="AP4" s="36"/>
      <c r="AQ4" s="37"/>
      <c r="AR4" s="37"/>
      <c r="AS4" s="37"/>
      <c r="AT4" s="37"/>
      <c r="AU4" s="37"/>
      <c r="AV4" s="34"/>
      <c r="AW4" s="34"/>
      <c r="AX4" s="34"/>
    </row>
    <row r="5" spans="1:50" ht="12.75" customHeight="1">
      <c r="A5" s="39"/>
      <c r="B5" s="34"/>
      <c r="C5" s="34"/>
      <c r="D5" s="34"/>
      <c r="E5" s="109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9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9"/>
      <c r="AJ5" s="34"/>
      <c r="AK5" s="34"/>
      <c r="AL5" s="33"/>
      <c r="AM5" s="40"/>
      <c r="AN5" s="40"/>
      <c r="AO5" s="40"/>
      <c r="AP5" s="40"/>
      <c r="AQ5" s="40"/>
      <c r="AR5" s="40"/>
      <c r="AS5" s="40"/>
      <c r="AT5" s="40"/>
      <c r="AU5" s="40"/>
      <c r="AV5" s="34"/>
      <c r="AW5" s="34"/>
      <c r="AX5" s="34"/>
    </row>
    <row r="6" spans="1:50" ht="24.75" customHeight="1">
      <c r="A6" s="41"/>
      <c r="B6" s="47"/>
      <c r="C6" s="42"/>
      <c r="D6" s="110" t="s">
        <v>14</v>
      </c>
      <c r="E6" s="43"/>
      <c r="F6" s="44"/>
      <c r="G6" s="45" t="s">
        <v>15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  <c r="T6" s="45" t="s">
        <v>16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 t="s">
        <v>17</v>
      </c>
      <c r="AH6" s="45"/>
      <c r="AI6" s="45"/>
      <c r="AJ6" s="45"/>
      <c r="AK6" s="46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47"/>
      <c r="AW6" s="47"/>
      <c r="AX6" s="47"/>
    </row>
    <row r="7" spans="1:50" ht="15" customHeight="1">
      <c r="A7" s="48"/>
      <c r="B7" s="58"/>
      <c r="C7" s="49"/>
      <c r="D7" s="50"/>
      <c r="E7" s="111"/>
      <c r="F7" s="51"/>
      <c r="G7" s="50" t="s">
        <v>18</v>
      </c>
      <c r="H7" s="52"/>
      <c r="I7" s="50" t="s">
        <v>19</v>
      </c>
      <c r="J7" s="52"/>
      <c r="K7" s="50" t="s">
        <v>20</v>
      </c>
      <c r="L7" s="52"/>
      <c r="M7" s="53" t="s">
        <v>21</v>
      </c>
      <c r="N7" s="54"/>
      <c r="O7" s="54"/>
      <c r="P7" s="54"/>
      <c r="Q7" s="54"/>
      <c r="R7" s="55"/>
      <c r="S7" s="56"/>
      <c r="T7" s="50" t="s">
        <v>18</v>
      </c>
      <c r="U7" s="52"/>
      <c r="V7" s="50" t="s">
        <v>19</v>
      </c>
      <c r="W7" s="52"/>
      <c r="X7" s="50" t="s">
        <v>20</v>
      </c>
      <c r="Y7" s="52"/>
      <c r="Z7" s="53" t="s">
        <v>22</v>
      </c>
      <c r="AA7" s="54"/>
      <c r="AB7" s="54"/>
      <c r="AC7" s="54"/>
      <c r="AD7" s="54"/>
      <c r="AE7" s="55"/>
      <c r="AF7" s="56"/>
      <c r="AG7" s="50" t="s">
        <v>23</v>
      </c>
      <c r="AH7" s="52"/>
      <c r="AI7" s="50" t="s">
        <v>24</v>
      </c>
      <c r="AJ7" s="52"/>
      <c r="AK7" s="56"/>
      <c r="AL7" s="153"/>
      <c r="AM7" s="32"/>
      <c r="AN7" s="57"/>
      <c r="AO7" s="57"/>
      <c r="AP7" s="57"/>
      <c r="AQ7" s="57"/>
      <c r="AR7" s="57"/>
      <c r="AS7" s="57"/>
      <c r="AT7" s="57"/>
      <c r="AU7" s="57"/>
      <c r="AV7" s="58"/>
      <c r="AW7" s="58"/>
      <c r="AX7" s="58"/>
    </row>
    <row r="8" spans="1:50" ht="24.75" customHeight="1">
      <c r="A8" s="34"/>
      <c r="B8" s="69"/>
      <c r="C8" s="59"/>
      <c r="D8" s="60" t="s">
        <v>25</v>
      </c>
      <c r="E8" s="60" t="s">
        <v>26</v>
      </c>
      <c r="F8" s="61"/>
      <c r="G8" s="60">
        <v>2019</v>
      </c>
      <c r="H8" s="62">
        <v>2018</v>
      </c>
      <c r="I8" s="60">
        <v>2019</v>
      </c>
      <c r="J8" s="62">
        <v>2018</v>
      </c>
      <c r="K8" s="60">
        <v>2019</v>
      </c>
      <c r="L8" s="62">
        <v>2018</v>
      </c>
      <c r="M8" s="60" t="s">
        <v>27</v>
      </c>
      <c r="N8" s="63" t="s">
        <v>19</v>
      </c>
      <c r="O8" s="63" t="s">
        <v>20</v>
      </c>
      <c r="P8" s="64" t="s">
        <v>28</v>
      </c>
      <c r="Q8" s="64" t="s">
        <v>29</v>
      </c>
      <c r="R8" s="65" t="s">
        <v>30</v>
      </c>
      <c r="S8" s="66"/>
      <c r="T8" s="60">
        <v>2019</v>
      </c>
      <c r="U8" s="62">
        <v>2018</v>
      </c>
      <c r="V8" s="60">
        <v>2019</v>
      </c>
      <c r="W8" s="62">
        <v>2018</v>
      </c>
      <c r="X8" s="60">
        <v>2019</v>
      </c>
      <c r="Y8" s="62">
        <v>2018</v>
      </c>
      <c r="Z8" s="60" t="s">
        <v>27</v>
      </c>
      <c r="AA8" s="63" t="s">
        <v>19</v>
      </c>
      <c r="AB8" s="63" t="s">
        <v>20</v>
      </c>
      <c r="AC8" s="64" t="s">
        <v>28</v>
      </c>
      <c r="AD8" s="64" t="s">
        <v>29</v>
      </c>
      <c r="AE8" s="65" t="s">
        <v>30</v>
      </c>
      <c r="AF8" s="66"/>
      <c r="AG8" s="60" t="s">
        <v>31</v>
      </c>
      <c r="AH8" s="62" t="s">
        <v>32</v>
      </c>
      <c r="AI8" s="60" t="s">
        <v>31</v>
      </c>
      <c r="AJ8" s="62" t="s">
        <v>32</v>
      </c>
      <c r="AK8" s="66"/>
      <c r="AL8" s="67"/>
      <c r="AM8" s="68"/>
      <c r="AN8" s="68"/>
      <c r="AO8" s="68"/>
      <c r="AP8" s="68"/>
      <c r="AQ8" s="68"/>
      <c r="AR8" s="68"/>
      <c r="AS8" s="68"/>
      <c r="AT8" s="68"/>
      <c r="AU8" s="68"/>
      <c r="AV8" s="69"/>
      <c r="AW8" s="69"/>
      <c r="AX8" s="69"/>
    </row>
    <row r="9" spans="1:50" ht="15" customHeight="1">
      <c r="A9" s="34"/>
      <c r="B9" s="120" t="s">
        <v>33</v>
      </c>
      <c r="C9" s="129"/>
      <c r="D9" s="121" t="s">
        <v>34</v>
      </c>
      <c r="E9" s="112" t="s">
        <v>35</v>
      </c>
      <c r="F9" s="129"/>
      <c r="G9" s="122">
        <v>87.672195017151</v>
      </c>
      <c r="H9" s="123">
        <v>83.9645193693679</v>
      </c>
      <c r="I9" s="124">
        <v>690.311111967251</v>
      </c>
      <c r="J9" s="125">
        <v>691.744486079351</v>
      </c>
      <c r="K9" s="124">
        <v>605.210904308992</v>
      </c>
      <c r="L9" s="125">
        <v>580.819933000632</v>
      </c>
      <c r="M9" s="122">
        <v>4.41576474876572</v>
      </c>
      <c r="N9" s="123">
        <v>-0.20721149802362</v>
      </c>
      <c r="O9" s="123">
        <v>4.19940327845698</v>
      </c>
      <c r="P9" s="123">
        <v>6.36829443205328</v>
      </c>
      <c r="Q9" s="123">
        <v>2.08148135723989</v>
      </c>
      <c r="R9" s="123">
        <v>6.58915942603074</v>
      </c>
      <c r="S9" s="129"/>
      <c r="T9" s="122">
        <v>73.6834285166714</v>
      </c>
      <c r="U9" s="123">
        <v>70.9954206328747</v>
      </c>
      <c r="V9" s="124">
        <v>576.108367818581</v>
      </c>
      <c r="W9" s="125">
        <v>450.101376022241</v>
      </c>
      <c r="X9" s="124">
        <v>424.496397380166</v>
      </c>
      <c r="Y9" s="125">
        <v>319.551365181347</v>
      </c>
      <c r="Z9" s="122">
        <v>3.78617079782741</v>
      </c>
      <c r="AA9" s="123">
        <v>27.9952469619007</v>
      </c>
      <c r="AB9" s="123">
        <v>32.8413656249793</v>
      </c>
      <c r="AC9" s="123">
        <v>36.9290105310455</v>
      </c>
      <c r="AD9" s="123">
        <v>3.07708738677524</v>
      </c>
      <c r="AE9" s="123">
        <v>6.97976196866437</v>
      </c>
      <c r="AF9" s="129"/>
      <c r="AG9" s="126">
        <v>546</v>
      </c>
      <c r="AH9" s="127">
        <v>167</v>
      </c>
      <c r="AI9" s="126">
        <v>60862</v>
      </c>
      <c r="AJ9" s="128">
        <v>31231</v>
      </c>
      <c r="AK9" s="129"/>
      <c r="AL9" s="33"/>
      <c r="AM9" s="67"/>
      <c r="AN9" s="67"/>
      <c r="AO9" s="67"/>
      <c r="AP9" s="67"/>
      <c r="AQ9" s="67"/>
      <c r="AR9" s="67"/>
      <c r="AS9" s="67"/>
      <c r="AT9" s="67"/>
      <c r="AU9" s="67"/>
      <c r="AV9" s="34"/>
      <c r="AW9" s="34"/>
      <c r="AX9" s="34"/>
    </row>
    <row r="10" spans="1:50" ht="15" customHeight="1">
      <c r="A10" s="34"/>
      <c r="B10" s="136" t="s">
        <v>36</v>
      </c>
      <c r="C10" s="129"/>
      <c r="D10" s="137" t="s">
        <v>34</v>
      </c>
      <c r="E10" s="113" t="s">
        <v>35</v>
      </c>
      <c r="F10" s="129"/>
      <c r="G10" s="130">
        <v>56.2100197578199</v>
      </c>
      <c r="H10" s="131">
        <v>48.5376038177396</v>
      </c>
      <c r="I10" s="132">
        <v>350.112929341652</v>
      </c>
      <c r="J10" s="133">
        <v>337.790643758929</v>
      </c>
      <c r="K10" s="134">
        <v>196.798546757625</v>
      </c>
      <c r="L10" s="135">
        <v>163.955484401101</v>
      </c>
      <c r="M10" s="130">
        <v>15.8071584433597</v>
      </c>
      <c r="N10" s="131">
        <v>3.64790612481184</v>
      </c>
      <c r="O10" s="131">
        <v>20.0316948691856</v>
      </c>
      <c r="P10" s="131">
        <v>20.7341704371223</v>
      </c>
      <c r="Q10" s="131">
        <v>0.585241730279898</v>
      </c>
      <c r="R10" s="131">
        <v>16.4849102612216</v>
      </c>
      <c r="S10" s="129"/>
      <c r="T10" s="130">
        <v>60.0132634005228</v>
      </c>
      <c r="U10" s="131">
        <v>60.5883076058514</v>
      </c>
      <c r="V10" s="132">
        <v>350.06866496885</v>
      </c>
      <c r="W10" s="133">
        <v>297.047194335089</v>
      </c>
      <c r="X10" s="132">
        <v>210.087629990449</v>
      </c>
      <c r="Y10" s="133">
        <v>179.975867838295</v>
      </c>
      <c r="Z10" s="130">
        <v>-0.949100953717826</v>
      </c>
      <c r="AA10" s="131">
        <v>17.8495106652814</v>
      </c>
      <c r="AB10" s="131">
        <v>16.7309998356055</v>
      </c>
      <c r="AC10" s="131">
        <v>17.4141583588164</v>
      </c>
      <c r="AD10" s="131">
        <v>0.585241730279898</v>
      </c>
      <c r="AE10" s="131">
        <v>-0.369413758281569</v>
      </c>
      <c r="AF10" s="129"/>
      <c r="AG10" s="129">
        <v>67</v>
      </c>
      <c r="AH10" s="39">
        <v>19</v>
      </c>
      <c r="AI10" s="129">
        <v>7906</v>
      </c>
      <c r="AJ10" s="39">
        <v>3298</v>
      </c>
      <c r="AK10" s="138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4"/>
      <c r="AW10" s="34"/>
      <c r="AX10" s="34"/>
    </row>
    <row r="11" spans="1:50" ht="15" customHeight="1">
      <c r="A11" s="34"/>
      <c r="B11" s="139" t="s">
        <v>37</v>
      </c>
      <c r="C11" s="129"/>
      <c r="D11" s="140" t="s">
        <v>34</v>
      </c>
      <c r="E11" s="114" t="s">
        <v>35</v>
      </c>
      <c r="F11" s="129"/>
      <c r="G11" s="141">
        <v>82.9085615287832</v>
      </c>
      <c r="H11" s="142">
        <v>79.4494543586253</v>
      </c>
      <c r="I11" s="143">
        <v>1123.58206061401</v>
      </c>
      <c r="J11" s="144">
        <v>1075.61301122861</v>
      </c>
      <c r="K11" s="143">
        <v>931.545724050545</v>
      </c>
      <c r="L11" s="144">
        <v>854.568668431511</v>
      </c>
      <c r="M11" s="141">
        <v>4.35384635185022</v>
      </c>
      <c r="N11" s="142">
        <v>4.45969404280597</v>
      </c>
      <c r="O11" s="142">
        <v>9.00770862104259</v>
      </c>
      <c r="P11" s="142">
        <v>9.31322760705793</v>
      </c>
      <c r="Q11" s="142">
        <v>0.280272826463546</v>
      </c>
      <c r="R11" s="142">
        <v>4.64632182654398</v>
      </c>
      <c r="S11" s="129"/>
      <c r="T11" s="141">
        <v>66.6007932174762</v>
      </c>
      <c r="U11" s="142">
        <v>64.9783313249484</v>
      </c>
      <c r="V11" s="143">
        <v>631.959230232783</v>
      </c>
      <c r="W11" s="144">
        <v>513.926513895468</v>
      </c>
      <c r="X11" s="143">
        <v>420.889860146091</v>
      </c>
      <c r="Y11" s="144">
        <v>333.940872965754</v>
      </c>
      <c r="Z11" s="141">
        <v>2.49692760562607</v>
      </c>
      <c r="AA11" s="142">
        <v>22.966847038626</v>
      </c>
      <c r="AB11" s="142">
        <v>26.0372401881015</v>
      </c>
      <c r="AC11" s="142">
        <v>26.4217937929672</v>
      </c>
      <c r="AD11" s="142">
        <v>0.305111095967968</v>
      </c>
      <c r="AE11" s="142">
        <v>2.80965710477709</v>
      </c>
      <c r="AF11" s="129"/>
      <c r="AG11" s="145">
        <v>1012</v>
      </c>
      <c r="AH11" s="146">
        <v>55</v>
      </c>
      <c r="AI11" s="145">
        <v>193925</v>
      </c>
      <c r="AJ11" s="146">
        <v>9794</v>
      </c>
      <c r="AK11" s="129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4"/>
      <c r="AW11" s="34"/>
      <c r="AX11" s="34"/>
    </row>
    <row r="12" spans="1:50" ht="15" customHeight="1">
      <c r="A12" s="34"/>
      <c r="B12" s="136" t="s">
        <v>38</v>
      </c>
      <c r="C12" s="129"/>
      <c r="D12" s="137" t="s">
        <v>34</v>
      </c>
      <c r="E12" s="113" t="s">
        <v>35</v>
      </c>
      <c r="F12" s="129"/>
      <c r="G12" s="130">
        <v>62.4621368645722</v>
      </c>
      <c r="H12" s="131">
        <v>58.9094552351449</v>
      </c>
      <c r="I12" s="132">
        <v>293.764246039742</v>
      </c>
      <c r="J12" s="133">
        <v>290.316298012399</v>
      </c>
      <c r="K12" s="132">
        <v>183.491425420522</v>
      </c>
      <c r="L12" s="133">
        <v>171.023749617944</v>
      </c>
      <c r="M12" s="130">
        <v>6.03074941916586</v>
      </c>
      <c r="N12" s="131">
        <v>1.18765224375902</v>
      </c>
      <c r="O12" s="131">
        <v>7.2900259937171</v>
      </c>
      <c r="P12" s="131">
        <v>11.3116108825749</v>
      </c>
      <c r="Q12" s="131">
        <v>3.74833061285057</v>
      </c>
      <c r="R12" s="131">
        <v>10.0051324586793</v>
      </c>
      <c r="S12" s="129"/>
      <c r="T12" s="130">
        <v>56.0557608061451</v>
      </c>
      <c r="U12" s="131">
        <v>58.1613359522316</v>
      </c>
      <c r="V12" s="132">
        <v>254.853836067999</v>
      </c>
      <c r="W12" s="133">
        <v>210.963163002629</v>
      </c>
      <c r="X12" s="132">
        <v>142.860256751563</v>
      </c>
      <c r="Y12" s="133">
        <v>122.698993969413</v>
      </c>
      <c r="Z12" s="130">
        <v>-3.62023174264056</v>
      </c>
      <c r="AA12" s="131">
        <v>20.8048990357732</v>
      </c>
      <c r="AB12" s="131">
        <v>16.4314817342153</v>
      </c>
      <c r="AC12" s="131">
        <v>21.5953075665663</v>
      </c>
      <c r="AD12" s="131">
        <v>4.4350769701092</v>
      </c>
      <c r="AE12" s="131">
        <v>0.654285163186204</v>
      </c>
      <c r="AF12" s="129"/>
      <c r="AG12" s="147">
        <v>279</v>
      </c>
      <c r="AH12" s="70">
        <v>119</v>
      </c>
      <c r="AI12" s="147">
        <v>34958</v>
      </c>
      <c r="AJ12" s="70">
        <v>17018</v>
      </c>
      <c r="AK12" s="129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4"/>
      <c r="AW12" s="34"/>
      <c r="AX12" s="34"/>
    </row>
    <row r="13" spans="1:50" ht="15" customHeight="1">
      <c r="A13" s="34"/>
      <c r="B13" s="148"/>
      <c r="C13" s="39"/>
      <c r="D13" s="149"/>
      <c r="E13" s="115"/>
      <c r="F13" s="39"/>
      <c r="G13" s="150"/>
      <c r="H13" s="150"/>
      <c r="I13" s="151"/>
      <c r="J13" s="151"/>
      <c r="K13" s="151"/>
      <c r="L13" s="151"/>
      <c r="M13" s="150"/>
      <c r="N13" s="150"/>
      <c r="O13" s="150"/>
      <c r="P13" s="150"/>
      <c r="Q13" s="150"/>
      <c r="R13" s="150"/>
      <c r="S13" s="39"/>
      <c r="T13" s="150"/>
      <c r="U13" s="150"/>
      <c r="V13" s="151"/>
      <c r="W13" s="151"/>
      <c r="X13" s="151"/>
      <c r="Y13" s="151"/>
      <c r="Z13" s="150"/>
      <c r="AA13" s="150"/>
      <c r="AB13" s="150"/>
      <c r="AC13" s="150"/>
      <c r="AD13" s="150"/>
      <c r="AE13" s="150"/>
      <c r="AF13" s="39"/>
      <c r="AG13" s="152"/>
      <c r="AH13" s="152"/>
      <c r="AI13" s="152"/>
      <c r="AJ13" s="152"/>
      <c r="AK13" s="71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34"/>
      <c r="AX13" s="34"/>
    </row>
    <row r="14" spans="1:50" ht="15" customHeight="1">
      <c r="A14" s="34"/>
      <c r="B14" s="28"/>
      <c r="C14" s="39"/>
      <c r="D14" s="72"/>
      <c r="E14" s="116"/>
      <c r="F14" s="39"/>
      <c r="G14" s="73"/>
      <c r="H14" s="73"/>
      <c r="I14" s="159"/>
      <c r="J14" s="159"/>
      <c r="K14" s="159"/>
      <c r="L14" s="159"/>
      <c r="M14" s="73"/>
      <c r="N14" s="73"/>
      <c r="O14" s="73"/>
      <c r="P14" s="73"/>
      <c r="Q14" s="73"/>
      <c r="R14" s="73"/>
      <c r="S14" s="39"/>
      <c r="T14" s="73"/>
      <c r="U14" s="73"/>
      <c r="V14" s="159"/>
      <c r="W14" s="159"/>
      <c r="X14" s="159"/>
      <c r="Y14" s="159"/>
      <c r="Z14" s="73"/>
      <c r="AA14" s="73"/>
      <c r="AB14" s="73"/>
      <c r="AC14" s="73"/>
      <c r="AD14" s="73"/>
      <c r="AE14" s="73"/>
      <c r="AF14" s="39"/>
      <c r="AG14" s="70"/>
      <c r="AH14" s="70"/>
      <c r="AI14" s="70"/>
      <c r="AJ14" s="70"/>
      <c r="AK14" s="71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4"/>
      <c r="AW14" s="34"/>
      <c r="AX14" s="34"/>
    </row>
    <row r="15" spans="1:50" ht="15" customHeight="1">
      <c r="A15" s="34"/>
      <c r="B15" s="28"/>
      <c r="C15" s="39"/>
      <c r="D15" s="72"/>
      <c r="E15" s="116"/>
      <c r="F15" s="39"/>
      <c r="G15" s="73"/>
      <c r="H15" s="73"/>
      <c r="I15" s="159"/>
      <c r="J15" s="159"/>
      <c r="K15" s="159"/>
      <c r="L15" s="159"/>
      <c r="M15" s="73"/>
      <c r="N15" s="73"/>
      <c r="O15" s="73"/>
      <c r="P15" s="73"/>
      <c r="Q15" s="73"/>
      <c r="R15" s="73"/>
      <c r="S15" s="39"/>
      <c r="T15" s="73"/>
      <c r="U15" s="73"/>
      <c r="V15" s="159"/>
      <c r="W15" s="159"/>
      <c r="X15" s="159"/>
      <c r="Y15" s="159"/>
      <c r="Z15" s="73"/>
      <c r="AA15" s="73"/>
      <c r="AB15" s="73"/>
      <c r="AC15" s="73"/>
      <c r="AD15" s="73"/>
      <c r="AE15" s="73"/>
      <c r="AF15" s="39"/>
      <c r="AG15" s="70"/>
      <c r="AH15" s="70"/>
      <c r="AI15" s="70"/>
      <c r="AJ15" s="70"/>
      <c r="AK15" s="71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34"/>
      <c r="AX15" s="34"/>
    </row>
    <row r="16" spans="1:50" ht="15" customHeight="1">
      <c r="A16" s="34"/>
      <c r="B16" s="28"/>
      <c r="C16" s="39"/>
      <c r="D16" s="72"/>
      <c r="E16" s="116"/>
      <c r="F16" s="39"/>
      <c r="G16" s="73"/>
      <c r="H16" s="73"/>
      <c r="I16" s="159"/>
      <c r="J16" s="159"/>
      <c r="K16" s="159"/>
      <c r="L16" s="159"/>
      <c r="M16" s="73"/>
      <c r="N16" s="73"/>
      <c r="O16" s="73"/>
      <c r="P16" s="73"/>
      <c r="Q16" s="73"/>
      <c r="R16" s="73"/>
      <c r="S16" s="39"/>
      <c r="T16" s="73"/>
      <c r="U16" s="73"/>
      <c r="V16" s="159"/>
      <c r="W16" s="159"/>
      <c r="X16" s="159"/>
      <c r="Y16" s="159"/>
      <c r="Z16" s="73"/>
      <c r="AA16" s="73"/>
      <c r="AB16" s="73"/>
      <c r="AC16" s="73"/>
      <c r="AD16" s="73"/>
      <c r="AE16" s="73"/>
      <c r="AF16" s="39"/>
      <c r="AG16" s="70"/>
      <c r="AH16" s="70"/>
      <c r="AI16" s="70"/>
      <c r="AJ16" s="70"/>
      <c r="AK16" s="71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4"/>
      <c r="AW16" s="34"/>
      <c r="AX16" s="34"/>
    </row>
    <row r="17" spans="1:50" ht="15" customHeight="1">
      <c r="A17" s="34"/>
      <c r="B17" s="28"/>
      <c r="C17" s="39"/>
      <c r="D17" s="72"/>
      <c r="E17" s="116"/>
      <c r="F17" s="39"/>
      <c r="G17" s="73"/>
      <c r="H17" s="73"/>
      <c r="I17" s="159"/>
      <c r="J17" s="159"/>
      <c r="K17" s="159"/>
      <c r="L17" s="159"/>
      <c r="M17" s="73"/>
      <c r="N17" s="73"/>
      <c r="O17" s="73"/>
      <c r="P17" s="73"/>
      <c r="Q17" s="73"/>
      <c r="R17" s="73"/>
      <c r="S17" s="39"/>
      <c r="T17" s="73"/>
      <c r="U17" s="73"/>
      <c r="V17" s="159"/>
      <c r="W17" s="159"/>
      <c r="X17" s="159"/>
      <c r="Y17" s="159"/>
      <c r="Z17" s="73"/>
      <c r="AA17" s="73"/>
      <c r="AB17" s="73"/>
      <c r="AC17" s="73"/>
      <c r="AD17" s="73"/>
      <c r="AE17" s="73"/>
      <c r="AF17" s="39"/>
      <c r="AG17" s="70"/>
      <c r="AH17" s="70"/>
      <c r="AI17" s="70"/>
      <c r="AJ17" s="70"/>
      <c r="AK17" s="71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4"/>
      <c r="AW17" s="34"/>
      <c r="AX17" s="34"/>
    </row>
    <row r="18" spans="1:50" ht="15" customHeight="1">
      <c r="A18" s="34"/>
      <c r="B18" s="28"/>
      <c r="C18" s="39"/>
      <c r="D18" s="72"/>
      <c r="E18" s="116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4"/>
      <c r="AL18" s="32"/>
      <c r="AM18" s="33"/>
      <c r="AN18" s="33"/>
      <c r="AO18" s="33"/>
      <c r="AP18" s="33"/>
      <c r="AQ18" s="33"/>
      <c r="AR18" s="33"/>
      <c r="AS18" s="33"/>
      <c r="AT18" s="33"/>
      <c r="AU18" s="33"/>
      <c r="AV18" s="34"/>
      <c r="AW18" s="34"/>
      <c r="AX18" s="34"/>
    </row>
    <row r="19" spans="1:50" ht="15" customHeight="1">
      <c r="A19" s="34"/>
      <c r="B19" s="28"/>
      <c r="C19" s="39"/>
      <c r="D19" s="72"/>
      <c r="E19" s="116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4"/>
      <c r="AL19" s="32"/>
      <c r="AM19" s="33"/>
      <c r="AN19" s="33"/>
      <c r="AO19" s="33"/>
      <c r="AP19" s="33"/>
      <c r="AQ19" s="33"/>
      <c r="AR19" s="33"/>
      <c r="AS19" s="33"/>
      <c r="AT19" s="33"/>
      <c r="AU19" s="33"/>
      <c r="AV19" s="34"/>
      <c r="AW19" s="34"/>
      <c r="AX19" s="34"/>
    </row>
    <row r="20" spans="1:50" ht="15" customHeight="1">
      <c r="A20" s="34"/>
      <c r="B20" s="28"/>
      <c r="C20" s="39"/>
      <c r="D20" s="72"/>
      <c r="E20" s="116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4"/>
      <c r="AL20" s="32"/>
      <c r="AM20" s="33"/>
      <c r="AN20" s="33"/>
      <c r="AO20" s="33"/>
      <c r="AP20" s="33"/>
      <c r="AQ20" s="33"/>
      <c r="AR20" s="33"/>
      <c r="AS20" s="33"/>
      <c r="AT20" s="33"/>
      <c r="AU20" s="33"/>
      <c r="AV20" s="34"/>
      <c r="AW20" s="34"/>
      <c r="AX20" s="34"/>
    </row>
    <row r="21" spans="1:50" ht="15" customHeight="1">
      <c r="A21" s="34"/>
      <c r="B21" s="28"/>
      <c r="C21" s="39"/>
      <c r="D21" s="72"/>
      <c r="E21" s="116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4"/>
      <c r="AL21" s="32"/>
      <c r="AM21" s="33"/>
      <c r="AN21" s="33"/>
      <c r="AO21" s="33"/>
      <c r="AP21" s="33"/>
      <c r="AQ21" s="33"/>
      <c r="AR21" s="33"/>
      <c r="AS21" s="33"/>
      <c r="AT21" s="33"/>
      <c r="AU21" s="33"/>
      <c r="AV21" s="34"/>
      <c r="AW21" s="34"/>
      <c r="AX21" s="34"/>
    </row>
    <row r="22" spans="1:50" ht="15" customHeight="1">
      <c r="A22" s="34"/>
      <c r="B22" s="28"/>
      <c r="C22" s="39"/>
      <c r="D22" s="72"/>
      <c r="E22" s="116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4"/>
      <c r="AL22" s="32"/>
      <c r="AM22" s="33"/>
      <c r="AN22" s="33"/>
      <c r="AO22" s="33"/>
      <c r="AP22" s="33"/>
      <c r="AQ22" s="33"/>
      <c r="AR22" s="33"/>
      <c r="AS22" s="33"/>
      <c r="AT22" s="33"/>
      <c r="AU22" s="33"/>
      <c r="AV22" s="34"/>
      <c r="AW22" s="34"/>
      <c r="AX22" s="34"/>
    </row>
    <row r="23" spans="1:50" ht="15" customHeight="1">
      <c r="A23" s="34"/>
      <c r="B23" s="28"/>
      <c r="C23" s="39"/>
      <c r="D23" s="72"/>
      <c r="E23" s="116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4"/>
      <c r="AL23" s="32"/>
      <c r="AM23" s="33"/>
      <c r="AN23" s="33"/>
      <c r="AO23" s="33"/>
      <c r="AP23" s="33"/>
      <c r="AQ23" s="33"/>
      <c r="AR23" s="33"/>
      <c r="AS23" s="33"/>
      <c r="AT23" s="33"/>
      <c r="AU23" s="33"/>
      <c r="AV23" s="34"/>
      <c r="AW23" s="34"/>
      <c r="AX23" s="34"/>
    </row>
    <row r="24" spans="1:50" ht="15" customHeight="1">
      <c r="A24" s="34"/>
      <c r="B24" s="28"/>
      <c r="C24" s="39"/>
      <c r="D24" s="72"/>
      <c r="E24" s="116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4"/>
      <c r="AL24" s="32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</row>
    <row r="25" spans="1:50" ht="15" customHeight="1">
      <c r="A25" s="34"/>
      <c r="B25" s="28"/>
      <c r="C25" s="39"/>
      <c r="D25" s="72"/>
      <c r="E25" s="116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4"/>
      <c r="AL25" s="32"/>
      <c r="AM25" s="33"/>
      <c r="AN25" s="33"/>
      <c r="AO25" s="33"/>
      <c r="AP25" s="33"/>
      <c r="AQ25" s="33"/>
      <c r="AR25" s="33"/>
      <c r="AS25" s="33"/>
      <c r="AT25" s="33"/>
      <c r="AU25" s="33"/>
      <c r="AV25" s="34"/>
      <c r="AW25" s="34"/>
      <c r="AX25" s="34"/>
    </row>
    <row r="26" spans="1:50" ht="15" customHeight="1">
      <c r="A26" s="34"/>
      <c r="B26" s="28"/>
      <c r="C26" s="39"/>
      <c r="D26" s="72"/>
      <c r="E26" s="116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4"/>
      <c r="AL26" s="32"/>
      <c r="AM26" s="33"/>
      <c r="AN26" s="33"/>
      <c r="AO26" s="33"/>
      <c r="AP26" s="33"/>
      <c r="AQ26" s="33"/>
      <c r="AR26" s="33"/>
      <c r="AS26" s="33"/>
      <c r="AT26" s="33"/>
      <c r="AU26" s="33"/>
      <c r="AV26" s="34"/>
      <c r="AW26" s="34"/>
      <c r="AX26" s="34"/>
    </row>
    <row r="27" spans="1:50" ht="15" customHeight="1">
      <c r="A27" s="34"/>
      <c r="B27" s="28"/>
      <c r="C27" s="39"/>
      <c r="D27" s="72"/>
      <c r="E27" s="116"/>
      <c r="F27" s="39"/>
      <c r="G27" s="73"/>
      <c r="H27" s="73"/>
      <c r="I27" s="159"/>
      <c r="J27" s="159"/>
      <c r="K27" s="159"/>
      <c r="L27" s="159"/>
      <c r="M27" s="73"/>
      <c r="N27" s="73"/>
      <c r="O27" s="73"/>
      <c r="P27" s="73"/>
      <c r="Q27" s="73"/>
      <c r="R27" s="73"/>
      <c r="S27" s="39"/>
      <c r="T27" s="73"/>
      <c r="U27" s="73"/>
      <c r="V27" s="159"/>
      <c r="W27" s="159"/>
      <c r="X27" s="159"/>
      <c r="Y27" s="159"/>
      <c r="Z27" s="73"/>
      <c r="AA27" s="73"/>
      <c r="AB27" s="73"/>
      <c r="AC27" s="73"/>
      <c r="AD27" s="73"/>
      <c r="AE27" s="73"/>
      <c r="AF27" s="39"/>
      <c r="AG27" s="70"/>
      <c r="AH27" s="70"/>
      <c r="AI27" s="70"/>
      <c r="AJ27" s="70"/>
      <c r="AK27" s="39"/>
      <c r="AL27" s="33"/>
      <c r="AM27" s="32"/>
      <c r="AN27" s="32"/>
      <c r="AO27" s="32"/>
      <c r="AP27" s="32"/>
      <c r="AQ27" s="32"/>
      <c r="AR27" s="32"/>
      <c r="AS27" s="32"/>
      <c r="AT27" s="32"/>
      <c r="AU27" s="32"/>
      <c r="AV27" s="34"/>
      <c r="AW27" s="34"/>
      <c r="AX27" s="34"/>
    </row>
    <row r="28" spans="1:50" ht="15" customHeight="1">
      <c r="A28" s="34"/>
      <c r="B28" s="28"/>
      <c r="C28" s="39"/>
      <c r="D28" s="72"/>
      <c r="E28" s="116"/>
      <c r="F28" s="39"/>
      <c r="G28" s="73"/>
      <c r="H28" s="73"/>
      <c r="I28" s="159"/>
      <c r="J28" s="159"/>
      <c r="K28" s="159"/>
      <c r="L28" s="159"/>
      <c r="M28" s="73"/>
      <c r="N28" s="73"/>
      <c r="O28" s="73"/>
      <c r="P28" s="73"/>
      <c r="Q28" s="73"/>
      <c r="R28" s="73"/>
      <c r="S28" s="39"/>
      <c r="T28" s="73"/>
      <c r="U28" s="73"/>
      <c r="V28" s="159"/>
      <c r="W28" s="159"/>
      <c r="X28" s="159"/>
      <c r="Y28" s="159"/>
      <c r="Z28" s="73"/>
      <c r="AA28" s="73"/>
      <c r="AB28" s="73"/>
      <c r="AC28" s="73"/>
      <c r="AD28" s="73"/>
      <c r="AE28" s="73"/>
      <c r="AF28" s="39"/>
      <c r="AG28" s="70"/>
      <c r="AH28" s="70"/>
      <c r="AI28" s="70"/>
      <c r="AJ28" s="70"/>
      <c r="AK28" s="39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4"/>
      <c r="AW28" s="34"/>
      <c r="AX28" s="34"/>
    </row>
    <row r="29" spans="1:50" ht="15" customHeight="1">
      <c r="A29" s="34"/>
      <c r="B29" s="28"/>
      <c r="C29" s="39"/>
      <c r="D29" s="72"/>
      <c r="E29" s="116"/>
      <c r="F29" s="39"/>
      <c r="G29" s="73"/>
      <c r="H29" s="73"/>
      <c r="I29" s="159"/>
      <c r="J29" s="159"/>
      <c r="K29" s="159"/>
      <c r="L29" s="159"/>
      <c r="M29" s="73"/>
      <c r="N29" s="73"/>
      <c r="O29" s="73"/>
      <c r="P29" s="73"/>
      <c r="Q29" s="73"/>
      <c r="R29" s="73"/>
      <c r="S29" s="39"/>
      <c r="T29" s="73"/>
      <c r="U29" s="73"/>
      <c r="V29" s="159"/>
      <c r="W29" s="159"/>
      <c r="X29" s="159"/>
      <c r="Y29" s="159"/>
      <c r="Z29" s="73"/>
      <c r="AA29" s="73"/>
      <c r="AB29" s="73"/>
      <c r="AC29" s="73"/>
      <c r="AD29" s="73"/>
      <c r="AE29" s="73"/>
      <c r="AF29" s="39"/>
      <c r="AG29" s="70"/>
      <c r="AH29" s="70"/>
      <c r="AI29" s="70"/>
      <c r="AJ29" s="70"/>
      <c r="AK29" s="39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4"/>
      <c r="AW29" s="34"/>
      <c r="AX29" s="34"/>
    </row>
    <row r="30" spans="1:50" ht="15" customHeight="1">
      <c r="A30" s="34"/>
      <c r="B30" s="28"/>
      <c r="C30" s="39"/>
      <c r="D30" s="72"/>
      <c r="E30" s="116"/>
      <c r="F30" s="39"/>
      <c r="G30" s="73"/>
      <c r="H30" s="73"/>
      <c r="I30" s="159"/>
      <c r="J30" s="159"/>
      <c r="K30" s="159"/>
      <c r="L30" s="159"/>
      <c r="M30" s="73"/>
      <c r="N30" s="73"/>
      <c r="O30" s="73"/>
      <c r="P30" s="73"/>
      <c r="Q30" s="73"/>
      <c r="R30" s="73"/>
      <c r="S30" s="39"/>
      <c r="T30" s="73"/>
      <c r="U30" s="73"/>
      <c r="V30" s="159"/>
      <c r="W30" s="159"/>
      <c r="X30" s="159"/>
      <c r="Y30" s="159"/>
      <c r="Z30" s="73"/>
      <c r="AA30" s="73"/>
      <c r="AB30" s="73"/>
      <c r="AC30" s="73"/>
      <c r="AD30" s="73"/>
      <c r="AE30" s="73"/>
      <c r="AF30" s="39"/>
      <c r="AG30" s="70"/>
      <c r="AH30" s="70"/>
      <c r="AI30" s="70"/>
      <c r="AJ30" s="70"/>
      <c r="AK30" s="39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4"/>
      <c r="AW30" s="34"/>
      <c r="AX30" s="34"/>
    </row>
    <row r="31" spans="1:50" ht="15" customHeight="1">
      <c r="A31" s="34"/>
      <c r="B31" s="28"/>
      <c r="C31" s="39"/>
      <c r="D31" s="72"/>
      <c r="E31" s="116"/>
      <c r="F31" s="39"/>
      <c r="G31" s="73"/>
      <c r="H31" s="73"/>
      <c r="I31" s="159"/>
      <c r="J31" s="159"/>
      <c r="K31" s="159"/>
      <c r="L31" s="159"/>
      <c r="M31" s="73"/>
      <c r="N31" s="73"/>
      <c r="O31" s="73"/>
      <c r="P31" s="73"/>
      <c r="Q31" s="73"/>
      <c r="R31" s="73"/>
      <c r="S31" s="39"/>
      <c r="T31" s="73"/>
      <c r="U31" s="73"/>
      <c r="V31" s="159"/>
      <c r="W31" s="159"/>
      <c r="X31" s="159"/>
      <c r="Y31" s="159"/>
      <c r="Z31" s="73"/>
      <c r="AA31" s="73"/>
      <c r="AB31" s="73"/>
      <c r="AC31" s="73"/>
      <c r="AD31" s="73"/>
      <c r="AE31" s="73"/>
      <c r="AF31" s="39"/>
      <c r="AG31" s="70"/>
      <c r="AH31" s="70"/>
      <c r="AI31" s="70"/>
      <c r="AJ31" s="70"/>
      <c r="AK31" s="39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4"/>
      <c r="AW31" s="34"/>
      <c r="AX31" s="34"/>
    </row>
    <row r="32" spans="1:50" ht="15" customHeight="1">
      <c r="A32" s="34"/>
      <c r="B32" s="28"/>
      <c r="C32" s="39"/>
      <c r="D32" s="72"/>
      <c r="E32" s="116"/>
      <c r="F32" s="39"/>
      <c r="G32" s="73"/>
      <c r="H32" s="73"/>
      <c r="I32" s="159"/>
      <c r="J32" s="159"/>
      <c r="K32" s="159"/>
      <c r="L32" s="159"/>
      <c r="M32" s="73"/>
      <c r="N32" s="73"/>
      <c r="O32" s="73"/>
      <c r="P32" s="73"/>
      <c r="Q32" s="73"/>
      <c r="R32" s="73"/>
      <c r="S32" s="39"/>
      <c r="T32" s="73"/>
      <c r="U32" s="73"/>
      <c r="V32" s="159"/>
      <c r="W32" s="159"/>
      <c r="X32" s="159"/>
      <c r="Y32" s="159"/>
      <c r="Z32" s="73"/>
      <c r="AA32" s="73"/>
      <c r="AB32" s="73"/>
      <c r="AC32" s="73"/>
      <c r="AD32" s="73"/>
      <c r="AE32" s="73"/>
      <c r="AF32" s="39"/>
      <c r="AG32" s="70"/>
      <c r="AH32" s="70"/>
      <c r="AI32" s="70"/>
      <c r="AJ32" s="70"/>
      <c r="AK32" s="39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4"/>
      <c r="AW32" s="34"/>
      <c r="AX32" s="34"/>
    </row>
    <row r="33" spans="1:50" ht="15" customHeight="1">
      <c r="A33" s="34"/>
      <c r="B33" s="28"/>
      <c r="C33" s="39"/>
      <c r="D33" s="72"/>
      <c r="E33" s="116"/>
      <c r="F33" s="39"/>
      <c r="G33" s="73"/>
      <c r="H33" s="73"/>
      <c r="I33" s="159"/>
      <c r="J33" s="159"/>
      <c r="K33" s="159"/>
      <c r="L33" s="159"/>
      <c r="M33" s="73"/>
      <c r="N33" s="73"/>
      <c r="O33" s="73"/>
      <c r="P33" s="73"/>
      <c r="Q33" s="73"/>
      <c r="R33" s="73"/>
      <c r="S33" s="39"/>
      <c r="T33" s="73"/>
      <c r="U33" s="73"/>
      <c r="V33" s="159"/>
      <c r="W33" s="159"/>
      <c r="X33" s="159"/>
      <c r="Y33" s="159"/>
      <c r="Z33" s="73"/>
      <c r="AA33" s="73"/>
      <c r="AB33" s="73"/>
      <c r="AC33" s="73"/>
      <c r="AD33" s="73"/>
      <c r="AE33" s="73"/>
      <c r="AF33" s="39"/>
      <c r="AG33" s="70"/>
      <c r="AH33" s="70"/>
      <c r="AI33" s="70"/>
      <c r="AJ33" s="70"/>
      <c r="AK33" s="39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4"/>
      <c r="AW33" s="34"/>
      <c r="AX33" s="34"/>
    </row>
    <row r="34" spans="1:50" ht="15" customHeight="1">
      <c r="A34" s="34"/>
      <c r="B34" s="28"/>
      <c r="C34" s="39"/>
      <c r="D34" s="72"/>
      <c r="E34" s="116"/>
      <c r="F34" s="39"/>
      <c r="G34" s="73"/>
      <c r="H34" s="73"/>
      <c r="I34" s="159"/>
      <c r="J34" s="159"/>
      <c r="K34" s="159"/>
      <c r="L34" s="159"/>
      <c r="M34" s="73"/>
      <c r="N34" s="73"/>
      <c r="O34" s="73"/>
      <c r="P34" s="73"/>
      <c r="Q34" s="73"/>
      <c r="R34" s="73"/>
      <c r="S34" s="39"/>
      <c r="T34" s="73"/>
      <c r="U34" s="73"/>
      <c r="V34" s="159"/>
      <c r="W34" s="159"/>
      <c r="X34" s="159"/>
      <c r="Y34" s="159"/>
      <c r="Z34" s="73"/>
      <c r="AA34" s="73"/>
      <c r="AB34" s="73"/>
      <c r="AC34" s="73"/>
      <c r="AD34" s="73"/>
      <c r="AE34" s="73"/>
      <c r="AF34" s="39"/>
      <c r="AG34" s="70"/>
      <c r="AH34" s="70"/>
      <c r="AI34" s="70"/>
      <c r="AJ34" s="70"/>
      <c r="AK34" s="39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4"/>
      <c r="AW34" s="34"/>
      <c r="AX34" s="34"/>
    </row>
    <row r="35" spans="1:50" ht="15" customHeight="1">
      <c r="A35" s="34"/>
      <c r="B35" s="28"/>
      <c r="C35" s="39"/>
      <c r="D35" s="72"/>
      <c r="E35" s="116"/>
      <c r="F35" s="39"/>
      <c r="G35" s="73"/>
      <c r="H35" s="73"/>
      <c r="I35" s="159"/>
      <c r="J35" s="159"/>
      <c r="K35" s="159"/>
      <c r="L35" s="159"/>
      <c r="M35" s="73"/>
      <c r="N35" s="73"/>
      <c r="O35" s="73"/>
      <c r="P35" s="73"/>
      <c r="Q35" s="73"/>
      <c r="R35" s="73"/>
      <c r="S35" s="39"/>
      <c r="T35" s="73"/>
      <c r="U35" s="73"/>
      <c r="V35" s="159"/>
      <c r="W35" s="159"/>
      <c r="X35" s="159"/>
      <c r="Y35" s="159"/>
      <c r="Z35" s="73"/>
      <c r="AA35" s="73"/>
      <c r="AB35" s="73"/>
      <c r="AC35" s="73"/>
      <c r="AD35" s="73"/>
      <c r="AE35" s="73"/>
      <c r="AF35" s="39"/>
      <c r="AG35" s="70"/>
      <c r="AH35" s="70"/>
      <c r="AI35" s="70"/>
      <c r="AJ35" s="70"/>
      <c r="AK35" s="39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4"/>
      <c r="AW35" s="34"/>
      <c r="AX35" s="34"/>
    </row>
    <row r="36" spans="1:50" ht="15" customHeight="1">
      <c r="A36" s="34"/>
      <c r="B36" s="28"/>
      <c r="C36" s="39"/>
      <c r="D36" s="72"/>
      <c r="E36" s="116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46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4"/>
      <c r="AW36" s="34"/>
      <c r="AX36" s="34"/>
    </row>
    <row r="37" spans="1:50" ht="15" customHeight="1">
      <c r="A37" s="34"/>
      <c r="B37" s="28"/>
      <c r="C37" s="39"/>
      <c r="D37" s="72"/>
      <c r="E37" s="116"/>
      <c r="F37" s="39"/>
      <c r="G37" s="73"/>
      <c r="H37" s="73"/>
      <c r="I37" s="159"/>
      <c r="J37" s="159"/>
      <c r="K37" s="159"/>
      <c r="L37" s="159"/>
      <c r="M37" s="73"/>
      <c r="N37" s="73"/>
      <c r="O37" s="73"/>
      <c r="P37" s="73"/>
      <c r="Q37" s="73"/>
      <c r="R37" s="73"/>
      <c r="S37" s="39"/>
      <c r="T37" s="73"/>
      <c r="U37" s="73"/>
      <c r="V37" s="159"/>
      <c r="W37" s="159"/>
      <c r="X37" s="159"/>
      <c r="Y37" s="159"/>
      <c r="Z37" s="73"/>
      <c r="AA37" s="73"/>
      <c r="AB37" s="73"/>
      <c r="AC37" s="73"/>
      <c r="AD37" s="73"/>
      <c r="AE37" s="73"/>
      <c r="AF37" s="39"/>
      <c r="AG37" s="70"/>
      <c r="AH37" s="70"/>
      <c r="AI37" s="70"/>
      <c r="AJ37" s="70"/>
      <c r="AK37" s="39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4"/>
      <c r="AW37" s="34"/>
      <c r="AX37" s="34"/>
    </row>
    <row r="38" spans="1:50" ht="15" customHeight="1">
      <c r="A38" s="34"/>
      <c r="B38" s="28"/>
      <c r="C38" s="39"/>
      <c r="D38" s="72"/>
      <c r="E38" s="116"/>
      <c r="F38" s="39"/>
      <c r="G38" s="73"/>
      <c r="H38" s="73"/>
      <c r="I38" s="159"/>
      <c r="J38" s="159"/>
      <c r="K38" s="159"/>
      <c r="L38" s="159"/>
      <c r="M38" s="73"/>
      <c r="N38" s="73"/>
      <c r="O38" s="73"/>
      <c r="P38" s="73"/>
      <c r="Q38" s="73"/>
      <c r="R38" s="73"/>
      <c r="S38" s="39"/>
      <c r="T38" s="73"/>
      <c r="U38" s="73"/>
      <c r="V38" s="159"/>
      <c r="W38" s="159"/>
      <c r="X38" s="159"/>
      <c r="Y38" s="159"/>
      <c r="Z38" s="73"/>
      <c r="AA38" s="73"/>
      <c r="AB38" s="73"/>
      <c r="AC38" s="73"/>
      <c r="AD38" s="73"/>
      <c r="AE38" s="73"/>
      <c r="AF38" s="39"/>
      <c r="AG38" s="70"/>
      <c r="AH38" s="70"/>
      <c r="AI38" s="70"/>
      <c r="AJ38" s="70"/>
      <c r="AK38" s="39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4"/>
      <c r="AW38" s="34"/>
      <c r="AX38" s="34"/>
    </row>
    <row r="39" spans="1:50" ht="15" customHeight="1">
      <c r="A39" s="34"/>
      <c r="B39" s="28"/>
      <c r="C39" s="39"/>
      <c r="D39" s="72"/>
      <c r="E39" s="116"/>
      <c r="F39" s="39"/>
      <c r="G39" s="73"/>
      <c r="H39" s="73"/>
      <c r="I39" s="159"/>
      <c r="J39" s="159"/>
      <c r="K39" s="159"/>
      <c r="L39" s="159"/>
      <c r="M39" s="73"/>
      <c r="N39" s="73"/>
      <c r="O39" s="73"/>
      <c r="P39" s="73"/>
      <c r="Q39" s="73"/>
      <c r="R39" s="73"/>
      <c r="S39" s="39"/>
      <c r="T39" s="73"/>
      <c r="U39" s="73"/>
      <c r="V39" s="159"/>
      <c r="W39" s="159"/>
      <c r="X39" s="159"/>
      <c r="Y39" s="159"/>
      <c r="Z39" s="73"/>
      <c r="AA39" s="73"/>
      <c r="AB39" s="73"/>
      <c r="AC39" s="73"/>
      <c r="AD39" s="73"/>
      <c r="AE39" s="73"/>
      <c r="AF39" s="39"/>
      <c r="AG39" s="70"/>
      <c r="AH39" s="70"/>
      <c r="AI39" s="70"/>
      <c r="AJ39" s="70"/>
      <c r="AK39" s="39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4"/>
      <c r="AW39" s="34"/>
      <c r="AX39" s="34"/>
    </row>
    <row r="40" spans="1:50" ht="15" customHeight="1">
      <c r="A40" s="34"/>
      <c r="B40" s="28"/>
      <c r="C40" s="39"/>
      <c r="D40" s="72"/>
      <c r="E40" s="116"/>
      <c r="F40" s="39"/>
      <c r="G40" s="73"/>
      <c r="H40" s="73"/>
      <c r="I40" s="159"/>
      <c r="J40" s="159"/>
      <c r="K40" s="159"/>
      <c r="L40" s="159"/>
      <c r="M40" s="73"/>
      <c r="N40" s="73"/>
      <c r="O40" s="73"/>
      <c r="P40" s="73"/>
      <c r="Q40" s="73"/>
      <c r="R40" s="73"/>
      <c r="S40" s="39"/>
      <c r="T40" s="73"/>
      <c r="U40" s="73"/>
      <c r="V40" s="159"/>
      <c r="W40" s="159"/>
      <c r="X40" s="159"/>
      <c r="Y40" s="159"/>
      <c r="Z40" s="73"/>
      <c r="AA40" s="73"/>
      <c r="AB40" s="73"/>
      <c r="AC40" s="73"/>
      <c r="AD40" s="73"/>
      <c r="AE40" s="73"/>
      <c r="AF40" s="39"/>
      <c r="AG40" s="70"/>
      <c r="AH40" s="70"/>
      <c r="AI40" s="70"/>
      <c r="AJ40" s="70"/>
      <c r="AK40" s="39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4"/>
      <c r="AW40" s="34"/>
      <c r="AX40" s="34"/>
    </row>
    <row r="41" spans="1:50" ht="15" customHeight="1">
      <c r="A41" s="34"/>
      <c r="B41" s="28"/>
      <c r="C41" s="39"/>
      <c r="D41" s="72"/>
      <c r="E41" s="116"/>
      <c r="F41" s="39"/>
      <c r="G41" s="73"/>
      <c r="H41" s="73"/>
      <c r="I41" s="159"/>
      <c r="J41" s="159"/>
      <c r="K41" s="159"/>
      <c r="L41" s="159"/>
      <c r="M41" s="73"/>
      <c r="N41" s="73"/>
      <c r="O41" s="73"/>
      <c r="P41" s="73"/>
      <c r="Q41" s="73"/>
      <c r="R41" s="73"/>
      <c r="S41" s="39"/>
      <c r="T41" s="73"/>
      <c r="U41" s="73"/>
      <c r="V41" s="159"/>
      <c r="W41" s="159"/>
      <c r="X41" s="159"/>
      <c r="Y41" s="159"/>
      <c r="Z41" s="73"/>
      <c r="AA41" s="73"/>
      <c r="AB41" s="73"/>
      <c r="AC41" s="73"/>
      <c r="AD41" s="73"/>
      <c r="AE41" s="73"/>
      <c r="AF41" s="39"/>
      <c r="AG41" s="70"/>
      <c r="AH41" s="70"/>
      <c r="AI41" s="70"/>
      <c r="AJ41" s="70"/>
      <c r="AK41" s="39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4"/>
      <c r="AW41" s="34"/>
      <c r="AX41" s="34"/>
    </row>
    <row r="42" spans="1:50" ht="15" customHeight="1">
      <c r="A42" s="34"/>
      <c r="B42" s="28"/>
      <c r="C42" s="39"/>
      <c r="D42" s="72"/>
      <c r="E42" s="116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46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4"/>
      <c r="AW42" s="34"/>
      <c r="AX42" s="34"/>
    </row>
    <row r="43" spans="1:50" ht="15" customHeight="1">
      <c r="A43" s="34"/>
      <c r="B43" s="28"/>
      <c r="C43" s="39"/>
      <c r="D43" s="72"/>
      <c r="E43" s="116"/>
      <c r="F43" s="39"/>
      <c r="G43" s="73"/>
      <c r="H43" s="73"/>
      <c r="I43" s="159"/>
      <c r="J43" s="159"/>
      <c r="K43" s="159"/>
      <c r="L43" s="159"/>
      <c r="M43" s="73"/>
      <c r="N43" s="73"/>
      <c r="O43" s="73"/>
      <c r="P43" s="73"/>
      <c r="Q43" s="73"/>
      <c r="R43" s="73"/>
      <c r="S43" s="39"/>
      <c r="T43" s="73"/>
      <c r="U43" s="73"/>
      <c r="V43" s="159"/>
      <c r="W43" s="159"/>
      <c r="X43" s="159"/>
      <c r="Y43" s="159"/>
      <c r="Z43" s="73"/>
      <c r="AA43" s="73"/>
      <c r="AB43" s="73"/>
      <c r="AC43" s="73"/>
      <c r="AD43" s="73"/>
      <c r="AE43" s="73"/>
      <c r="AF43" s="39"/>
      <c r="AG43" s="70"/>
      <c r="AH43" s="70"/>
      <c r="AI43" s="70"/>
      <c r="AJ43" s="70"/>
      <c r="AK43" s="39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4"/>
      <c r="AW43" s="34"/>
      <c r="AX43" s="34"/>
    </row>
    <row r="44" spans="1:50" ht="15" customHeight="1">
      <c r="A44" s="34"/>
      <c r="B44" s="28"/>
      <c r="C44" s="39"/>
      <c r="D44" s="72"/>
      <c r="E44" s="116"/>
      <c r="F44" s="39"/>
      <c r="G44" s="73"/>
      <c r="H44" s="73"/>
      <c r="I44" s="159"/>
      <c r="J44" s="159"/>
      <c r="K44" s="159"/>
      <c r="L44" s="159"/>
      <c r="M44" s="73"/>
      <c r="N44" s="73"/>
      <c r="O44" s="73"/>
      <c r="P44" s="73"/>
      <c r="Q44" s="73"/>
      <c r="R44" s="73"/>
      <c r="S44" s="39"/>
      <c r="T44" s="73"/>
      <c r="U44" s="73"/>
      <c r="V44" s="159"/>
      <c r="W44" s="159"/>
      <c r="X44" s="159"/>
      <c r="Y44" s="159"/>
      <c r="Z44" s="73"/>
      <c r="AA44" s="73"/>
      <c r="AB44" s="73"/>
      <c r="AC44" s="73"/>
      <c r="AD44" s="73"/>
      <c r="AE44" s="73"/>
      <c r="AF44" s="39"/>
      <c r="AG44" s="70"/>
      <c r="AH44" s="70"/>
      <c r="AI44" s="70"/>
      <c r="AJ44" s="70"/>
      <c r="AK44" s="39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4"/>
      <c r="AW44" s="34"/>
      <c r="AX44" s="34"/>
    </row>
    <row r="45" spans="1:50" ht="15" customHeight="1">
      <c r="A45" s="34"/>
      <c r="B45" s="28"/>
      <c r="C45" s="39"/>
      <c r="D45" s="72"/>
      <c r="E45" s="116"/>
      <c r="F45" s="39"/>
      <c r="G45" s="73"/>
      <c r="H45" s="73"/>
      <c r="I45" s="159"/>
      <c r="J45" s="159"/>
      <c r="K45" s="159"/>
      <c r="L45" s="159"/>
      <c r="M45" s="73"/>
      <c r="N45" s="73"/>
      <c r="O45" s="73"/>
      <c r="P45" s="73"/>
      <c r="Q45" s="73"/>
      <c r="R45" s="73"/>
      <c r="S45" s="39"/>
      <c r="T45" s="73"/>
      <c r="U45" s="73"/>
      <c r="V45" s="159"/>
      <c r="W45" s="159"/>
      <c r="X45" s="159"/>
      <c r="Y45" s="159"/>
      <c r="Z45" s="73"/>
      <c r="AA45" s="73"/>
      <c r="AB45" s="73"/>
      <c r="AC45" s="73"/>
      <c r="AD45" s="73"/>
      <c r="AE45" s="73"/>
      <c r="AF45" s="39"/>
      <c r="AG45" s="70"/>
      <c r="AH45" s="70"/>
      <c r="AI45" s="70"/>
      <c r="AJ45" s="70"/>
      <c r="AK45" s="39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4"/>
      <c r="AW45" s="34"/>
      <c r="AX45" s="34"/>
    </row>
    <row r="46" spans="1:50" ht="15" customHeight="1">
      <c r="A46" s="34"/>
      <c r="B46" s="28"/>
      <c r="C46" s="39"/>
      <c r="D46" s="72"/>
      <c r="E46" s="116"/>
      <c r="F46" s="39"/>
      <c r="G46" s="73"/>
      <c r="H46" s="73"/>
      <c r="I46" s="159"/>
      <c r="J46" s="159"/>
      <c r="K46" s="159"/>
      <c r="L46" s="159"/>
      <c r="M46" s="73"/>
      <c r="N46" s="73"/>
      <c r="O46" s="73"/>
      <c r="P46" s="73"/>
      <c r="Q46" s="73"/>
      <c r="R46" s="73"/>
      <c r="S46" s="39"/>
      <c r="T46" s="73"/>
      <c r="U46" s="73"/>
      <c r="V46" s="159"/>
      <c r="W46" s="159"/>
      <c r="X46" s="159"/>
      <c r="Y46" s="159"/>
      <c r="Z46" s="73"/>
      <c r="AA46" s="73"/>
      <c r="AB46" s="73"/>
      <c r="AC46" s="73"/>
      <c r="AD46" s="73"/>
      <c r="AE46" s="73"/>
      <c r="AF46" s="39"/>
      <c r="AG46" s="70"/>
      <c r="AH46" s="70"/>
      <c r="AI46" s="70"/>
      <c r="AJ46" s="70"/>
      <c r="AK46" s="39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4"/>
      <c r="AW46" s="34"/>
      <c r="AX46" s="34"/>
    </row>
    <row r="47" spans="1:50" ht="15" customHeight="1">
      <c r="A47" s="34"/>
      <c r="B47" s="28"/>
      <c r="C47" s="39"/>
      <c r="D47" s="72"/>
      <c r="E47" s="116"/>
      <c r="F47" s="39"/>
      <c r="G47" s="73"/>
      <c r="H47" s="73"/>
      <c r="I47" s="159"/>
      <c r="J47" s="159"/>
      <c r="K47" s="159"/>
      <c r="L47" s="159"/>
      <c r="M47" s="73"/>
      <c r="N47" s="73"/>
      <c r="O47" s="73"/>
      <c r="P47" s="73"/>
      <c r="Q47" s="73"/>
      <c r="R47" s="73"/>
      <c r="S47" s="39"/>
      <c r="T47" s="73"/>
      <c r="U47" s="73"/>
      <c r="V47" s="159"/>
      <c r="W47" s="159"/>
      <c r="X47" s="159"/>
      <c r="Y47" s="159"/>
      <c r="Z47" s="73"/>
      <c r="AA47" s="73"/>
      <c r="AB47" s="73"/>
      <c r="AC47" s="73"/>
      <c r="AD47" s="73"/>
      <c r="AE47" s="73"/>
      <c r="AF47" s="39"/>
      <c r="AG47" s="70"/>
      <c r="AH47" s="70"/>
      <c r="AI47" s="70"/>
      <c r="AJ47" s="70"/>
      <c r="AK47" s="71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4"/>
      <c r="AW47" s="34"/>
      <c r="AX47" s="34"/>
    </row>
    <row r="48" spans="1:50" ht="15" customHeight="1">
      <c r="A48" s="34"/>
      <c r="B48" s="28"/>
      <c r="C48" s="39"/>
      <c r="D48" s="72"/>
      <c r="E48" s="116"/>
      <c r="F48" s="39"/>
      <c r="G48" s="73"/>
      <c r="H48" s="73"/>
      <c r="I48" s="159"/>
      <c r="J48" s="159"/>
      <c r="K48" s="159"/>
      <c r="L48" s="159"/>
      <c r="M48" s="73"/>
      <c r="N48" s="73"/>
      <c r="O48" s="73"/>
      <c r="P48" s="73"/>
      <c r="Q48" s="73"/>
      <c r="R48" s="73"/>
      <c r="S48" s="39"/>
      <c r="T48" s="73"/>
      <c r="U48" s="73"/>
      <c r="V48" s="159"/>
      <c r="W48" s="159"/>
      <c r="X48" s="159"/>
      <c r="Y48" s="159"/>
      <c r="Z48" s="73"/>
      <c r="AA48" s="73"/>
      <c r="AB48" s="73"/>
      <c r="AC48" s="73"/>
      <c r="AD48" s="73"/>
      <c r="AE48" s="73"/>
      <c r="AF48" s="39"/>
      <c r="AG48" s="70"/>
      <c r="AH48" s="70"/>
      <c r="AI48" s="70"/>
      <c r="AJ48" s="70"/>
      <c r="AK48" s="39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4"/>
      <c r="AW48" s="34"/>
      <c r="AX48" s="34"/>
    </row>
    <row r="49" spans="1:50" ht="15" customHeight="1">
      <c r="A49" s="34"/>
      <c r="B49" s="156"/>
      <c r="C49" s="34"/>
      <c r="D49" s="74"/>
      <c r="E49" s="117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9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9"/>
      <c r="AJ49" s="34"/>
      <c r="AK49" s="34"/>
      <c r="AL49" s="32"/>
      <c r="AM49" s="33"/>
      <c r="AN49" s="33"/>
      <c r="AO49" s="33"/>
      <c r="AP49" s="33"/>
      <c r="AQ49" s="33"/>
      <c r="AR49" s="33"/>
      <c r="AS49" s="33"/>
      <c r="AT49" s="33"/>
      <c r="AU49" s="33"/>
      <c r="AV49" s="34"/>
      <c r="AW49" s="34"/>
      <c r="AX49" s="34"/>
    </row>
    <row r="50" spans="1:50" ht="15" customHeight="1">
      <c r="A50" s="39"/>
      <c r="B50" s="47"/>
      <c r="C50" s="34"/>
      <c r="D50" s="75"/>
      <c r="E50" s="11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9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9"/>
      <c r="AJ50" s="34"/>
      <c r="AK50" s="34"/>
      <c r="AL50" s="33"/>
      <c r="AM50" s="32"/>
      <c r="AN50" s="32"/>
      <c r="AO50" s="32"/>
      <c r="AP50" s="32"/>
      <c r="AQ50" s="32"/>
      <c r="AR50" s="32"/>
      <c r="AS50" s="32"/>
      <c r="AT50" s="32"/>
      <c r="AU50" s="32"/>
      <c r="AV50" s="34"/>
      <c r="AW50" s="34"/>
      <c r="AX50" s="34"/>
    </row>
    <row r="51" spans="1:50" ht="15" customHeight="1">
      <c r="A51" s="34"/>
      <c r="B51" s="156"/>
      <c r="C51" s="34"/>
      <c r="D51" s="74"/>
      <c r="E51" s="117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9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9"/>
      <c r="AJ51" s="34"/>
      <c r="AK51" s="34"/>
      <c r="AL51" s="32"/>
      <c r="AM51" s="33"/>
      <c r="AN51" s="33"/>
      <c r="AO51" s="33"/>
      <c r="AP51" s="33"/>
      <c r="AQ51" s="33"/>
      <c r="AR51" s="33"/>
      <c r="AS51" s="33"/>
      <c r="AT51" s="33"/>
      <c r="AU51" s="33"/>
      <c r="AV51" s="34"/>
      <c r="AW51" s="34"/>
      <c r="AX51" s="34"/>
    </row>
    <row r="52" spans="1:50" ht="15" customHeight="1">
      <c r="A52" s="39"/>
      <c r="B52" s="47"/>
      <c r="C52" s="34"/>
      <c r="D52" s="75"/>
      <c r="E52" s="11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9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9"/>
      <c r="AJ52" s="34"/>
      <c r="AK52" s="34"/>
      <c r="AL52" s="33"/>
      <c r="AM52" s="32"/>
      <c r="AN52" s="32"/>
      <c r="AO52" s="32"/>
      <c r="AP52" s="32"/>
      <c r="AQ52" s="32"/>
      <c r="AR52" s="32"/>
      <c r="AS52" s="32"/>
      <c r="AT52" s="32"/>
      <c r="AU52" s="32"/>
      <c r="AV52" s="34"/>
      <c r="AW52" s="34"/>
      <c r="AX52" s="34"/>
    </row>
    <row r="53" spans="1:50" ht="12.75">
      <c r="A53" s="34"/>
      <c r="B53" s="47"/>
      <c r="C53" s="34"/>
      <c r="D53" s="75"/>
      <c r="E53" s="11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9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9"/>
      <c r="AJ53" s="34"/>
      <c r="AK53" s="34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4"/>
      <c r="AW53" s="34"/>
      <c r="AX53" s="34"/>
    </row>
    <row r="54" spans="1:50" ht="12.75">
      <c r="A54" s="34"/>
      <c r="B54" s="47"/>
      <c r="C54" s="34"/>
      <c r="D54" s="75"/>
      <c r="E54" s="11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9"/>
      <c r="W54" s="34"/>
      <c r="X54" s="34"/>
      <c r="Y54" s="34"/>
      <c r="Z54" s="34"/>
      <c r="AA54" s="34"/>
      <c r="AB54" s="34"/>
      <c r="AC54" s="34"/>
      <c r="AD54" s="34"/>
      <c r="AE54" s="34"/>
      <c r="AF54" s="76"/>
      <c r="AG54" s="34"/>
      <c r="AH54" s="77"/>
      <c r="AI54" s="39"/>
      <c r="AJ54" s="34"/>
      <c r="AK54" s="34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4"/>
      <c r="AW54" s="34"/>
      <c r="AX54" s="34"/>
    </row>
    <row r="55" spans="1:50" ht="12.75">
      <c r="A55" s="34"/>
      <c r="B55" s="34"/>
      <c r="C55" s="34"/>
      <c r="D55" s="78"/>
      <c r="E55" s="109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9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9"/>
      <c r="AJ55" s="34"/>
      <c r="AK55" s="34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4"/>
      <c r="AW55" s="34"/>
      <c r="AX55" s="34"/>
    </row>
    <row r="56" spans="1:50" ht="12.75">
      <c r="A56" s="34"/>
      <c r="B56" s="34"/>
      <c r="C56" s="34"/>
      <c r="D56" s="78"/>
      <c r="E56" s="109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9"/>
      <c r="W56" s="34"/>
      <c r="X56" s="34"/>
      <c r="Y56" s="34"/>
      <c r="Z56" s="34"/>
      <c r="AA56" s="34"/>
      <c r="AB56" s="34"/>
      <c r="AC56" s="34"/>
      <c r="AD56" s="34"/>
      <c r="AE56" s="77"/>
      <c r="AF56" s="77"/>
      <c r="AG56" s="77"/>
      <c r="AH56" s="77"/>
      <c r="AI56" s="79"/>
      <c r="AJ56" s="77"/>
      <c r="AK56" s="77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4"/>
      <c r="AW56" s="34"/>
      <c r="AX56" s="34"/>
    </row>
    <row r="57" spans="1:50" ht="12.75">
      <c r="A57" s="34"/>
      <c r="B57" s="157" t="s">
        <v>39</v>
      </c>
      <c r="C57" s="34"/>
      <c r="D57" s="78"/>
      <c r="E57" s="109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9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80"/>
      <c r="AI57" s="81"/>
      <c r="AJ57" s="80"/>
      <c r="AK57" s="80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4"/>
      <c r="AW57" s="34"/>
      <c r="AX57" s="34"/>
    </row>
    <row r="58" spans="1:50" ht="12.75">
      <c r="A58" s="161"/>
      <c r="B58" s="158" t="s">
        <v>10</v>
      </c>
      <c r="C58" s="34"/>
      <c r="D58" s="78"/>
      <c r="E58" s="109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9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80"/>
      <c r="AI58" s="81"/>
      <c r="AJ58" s="80"/>
      <c r="AK58" s="80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4"/>
      <c r="AW58" s="34"/>
      <c r="AX58" s="34"/>
    </row>
    <row r="59" spans="1:50" ht="12.75">
      <c r="A59" s="162"/>
      <c r="B59" s="33"/>
      <c r="C59" s="33"/>
      <c r="D59" s="33"/>
      <c r="E59" s="119"/>
      <c r="F59" s="33"/>
      <c r="G59" s="33"/>
      <c r="H59" s="33"/>
      <c r="I59" s="33"/>
      <c r="J59" s="33"/>
      <c r="K59" s="89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4"/>
      <c r="AW59" s="34"/>
      <c r="AX59" s="34"/>
    </row>
    <row r="60" spans="1:50" ht="12.75">
      <c r="A60" s="162"/>
      <c r="B60" s="33"/>
      <c r="C60" s="33"/>
      <c r="D60" s="33"/>
      <c r="E60" s="119"/>
      <c r="F60" s="33"/>
      <c r="G60" s="33"/>
      <c r="H60" s="33"/>
      <c r="I60" s="33"/>
      <c r="J60" s="33"/>
      <c r="K60" s="89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4"/>
      <c r="AW60" s="34"/>
      <c r="AX60" s="34"/>
    </row>
    <row r="61" spans="1:50" ht="12.75">
      <c r="A61" s="33"/>
      <c r="B61" s="33"/>
      <c r="C61" s="33"/>
      <c r="D61" s="33"/>
      <c r="E61" s="119"/>
      <c r="F61" s="33"/>
      <c r="G61" s="33"/>
      <c r="H61" s="33"/>
      <c r="I61" s="33"/>
      <c r="J61" s="33"/>
      <c r="K61" s="89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4"/>
      <c r="AW61" s="34"/>
      <c r="AX61" s="34"/>
    </row>
    <row r="62" spans="1:50" ht="12.75">
      <c r="A62" s="33"/>
      <c r="B62" s="33"/>
      <c r="C62" s="33"/>
      <c r="D62" s="33"/>
      <c r="E62" s="119"/>
      <c r="F62" s="33"/>
      <c r="G62" s="33"/>
      <c r="H62" s="33"/>
      <c r="I62" s="33"/>
      <c r="J62" s="33"/>
      <c r="K62" s="89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4"/>
      <c r="AW62" s="34"/>
      <c r="AX62" s="34"/>
    </row>
    <row r="63" spans="1:50" ht="12.75">
      <c r="A63" s="33"/>
      <c r="B63" s="33"/>
      <c r="C63" s="33"/>
      <c r="D63" s="33"/>
      <c r="E63" s="119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4"/>
      <c r="AW63" s="34"/>
      <c r="AX63" s="34"/>
    </row>
    <row r="64" spans="1:50" ht="12.75">
      <c r="A64" s="33"/>
      <c r="B64" s="33"/>
      <c r="C64" s="33"/>
      <c r="D64" s="33"/>
      <c r="E64" s="119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4"/>
      <c r="AW64" s="34"/>
      <c r="AX64" s="34"/>
    </row>
    <row r="65" spans="1:50" ht="12.75">
      <c r="A65" s="33"/>
      <c r="B65" s="33"/>
      <c r="C65" s="33"/>
      <c r="D65" s="33"/>
      <c r="E65" s="119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4"/>
      <c r="AW65" s="34"/>
      <c r="AX65" s="34"/>
    </row>
    <row r="66" spans="1:50" ht="12.75">
      <c r="A66" s="33"/>
      <c r="B66" s="33"/>
      <c r="C66" s="33"/>
      <c r="D66" s="33"/>
      <c r="E66" s="119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4"/>
      <c r="AW66" s="34"/>
      <c r="AX66" s="34"/>
    </row>
    <row r="67" spans="1:50" ht="12.75">
      <c r="A67" s="33"/>
      <c r="B67" s="33"/>
      <c r="C67" s="33"/>
      <c r="D67" s="33"/>
      <c r="E67" s="119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4"/>
      <c r="AW67" s="34"/>
      <c r="AX67" s="34"/>
    </row>
    <row r="68" spans="1:50" ht="12.75">
      <c r="A68" s="33"/>
      <c r="B68" s="33"/>
      <c r="C68" s="33"/>
      <c r="D68" s="33"/>
      <c r="E68" s="119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4"/>
      <c r="AW68" s="34"/>
      <c r="AX68" s="34"/>
    </row>
    <row r="69" spans="1:50" ht="12.75">
      <c r="A69" s="33"/>
      <c r="B69" s="33"/>
      <c r="C69" s="33"/>
      <c r="D69" s="33"/>
      <c r="E69" s="119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4"/>
      <c r="AW69" s="34"/>
      <c r="AX69" s="34"/>
    </row>
    <row r="70" spans="1:50" ht="12.75">
      <c r="A70" s="33"/>
      <c r="B70" s="33"/>
      <c r="C70" s="33"/>
      <c r="D70" s="33"/>
      <c r="E70" s="119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4"/>
      <c r="AW70" s="34"/>
      <c r="AX70" s="34"/>
    </row>
    <row r="71" spans="1:50" ht="12.75">
      <c r="A71" s="33"/>
      <c r="B71" s="33"/>
      <c r="C71" s="33"/>
      <c r="D71" s="33"/>
      <c r="E71" s="119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4"/>
      <c r="AW71" s="34"/>
      <c r="AX71" s="34"/>
    </row>
    <row r="72" spans="1:50" ht="12.75">
      <c r="A72" s="33"/>
      <c r="B72" s="33"/>
      <c r="C72" s="33"/>
      <c r="D72" s="33"/>
      <c r="E72" s="119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4"/>
      <c r="AW72" s="34"/>
      <c r="AX72" s="34"/>
    </row>
    <row r="73" spans="1:50" ht="12.75">
      <c r="A73" s="33"/>
      <c r="B73" s="33"/>
      <c r="C73" s="33"/>
      <c r="D73" s="33"/>
      <c r="E73" s="119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4"/>
      <c r="AW73" s="34"/>
      <c r="AX73" s="34"/>
    </row>
    <row r="74" spans="1:50" ht="12.75">
      <c r="A74" s="33"/>
      <c r="B74" s="33"/>
      <c r="C74" s="33"/>
      <c r="D74" s="33"/>
      <c r="E74" s="119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4"/>
      <c r="AW74" s="34"/>
      <c r="AX74" s="34"/>
    </row>
    <row r="75" spans="1:50" ht="12.75">
      <c r="A75" s="33"/>
      <c r="B75" s="33"/>
      <c r="C75" s="33"/>
      <c r="D75" s="33"/>
      <c r="E75" s="119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4"/>
      <c r="AW75" s="34"/>
      <c r="AX75" s="34"/>
    </row>
    <row r="76" spans="1:50" ht="12.75">
      <c r="A76" s="33"/>
      <c r="B76" s="33"/>
      <c r="C76" s="33"/>
      <c r="D76" s="33"/>
      <c r="E76" s="119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4"/>
      <c r="AW76" s="34"/>
      <c r="AX76" s="34"/>
    </row>
    <row r="77" spans="1:50" ht="12.75">
      <c r="A77" s="33"/>
      <c r="B77" s="33"/>
      <c r="C77" s="33"/>
      <c r="D77" s="33"/>
      <c r="E77" s="119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4"/>
      <c r="AW77" s="34"/>
      <c r="AX77" s="34"/>
    </row>
    <row r="78" spans="1:50" ht="12.75">
      <c r="A78" s="33"/>
      <c r="B78" s="33"/>
      <c r="C78" s="33"/>
      <c r="D78" s="33"/>
      <c r="E78" s="119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4"/>
      <c r="AW78" s="34"/>
      <c r="AX78" s="34"/>
    </row>
    <row r="79" spans="1:50" ht="12.75">
      <c r="A79" s="33"/>
      <c r="B79" s="33"/>
      <c r="C79" s="33"/>
      <c r="D79" s="33"/>
      <c r="E79" s="119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4"/>
      <c r="AW79" s="34"/>
      <c r="AX79" s="34"/>
    </row>
    <row r="80" spans="1:50" ht="12.75">
      <c r="A80" s="33"/>
      <c r="B80" s="33"/>
      <c r="C80" s="33"/>
      <c r="D80" s="33"/>
      <c r="E80" s="119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4"/>
      <c r="AW80" s="34"/>
      <c r="AX80" s="34"/>
    </row>
    <row r="81" spans="1:50" ht="12.75">
      <c r="A81" s="33"/>
      <c r="B81" s="33"/>
      <c r="C81" s="33"/>
      <c r="D81" s="33"/>
      <c r="E81" s="119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4"/>
      <c r="AW81" s="34"/>
      <c r="AX81" s="34"/>
    </row>
    <row r="82" spans="1:50" ht="12.75">
      <c r="A82" s="33"/>
      <c r="B82" s="33"/>
      <c r="C82" s="33"/>
      <c r="D82" s="33"/>
      <c r="E82" s="119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4"/>
      <c r="AW82" s="34"/>
      <c r="AX82" s="34"/>
    </row>
    <row r="83" spans="1:50" ht="12.75">
      <c r="A83" s="33"/>
      <c r="B83" s="33"/>
      <c r="C83" s="33"/>
      <c r="D83" s="33"/>
      <c r="E83" s="119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4"/>
      <c r="AW83" s="34"/>
      <c r="AX83" s="34"/>
    </row>
    <row r="84" spans="1:50" ht="12.75">
      <c r="A84" s="33"/>
      <c r="B84" s="33"/>
      <c r="C84" s="33"/>
      <c r="D84" s="33"/>
      <c r="E84" s="119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4"/>
      <c r="AW84" s="34"/>
      <c r="AX84" s="34"/>
    </row>
    <row r="85" spans="1:50" ht="12.75">
      <c r="A85" s="33"/>
      <c r="B85" s="33"/>
      <c r="C85" s="33"/>
      <c r="D85" s="33"/>
      <c r="E85" s="119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4"/>
      <c r="AW85" s="34"/>
      <c r="AX85" s="34"/>
    </row>
    <row r="86" spans="1:50" ht="12.75">
      <c r="A86" s="33"/>
      <c r="B86" s="33"/>
      <c r="C86" s="33"/>
      <c r="D86" s="33"/>
      <c r="E86" s="119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4"/>
      <c r="AW86" s="34"/>
      <c r="AX86" s="34"/>
    </row>
    <row r="87" spans="1:50" ht="12.75">
      <c r="A87" s="33"/>
      <c r="B87" s="33"/>
      <c r="C87" s="33"/>
      <c r="D87" s="33"/>
      <c r="E87" s="119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4"/>
      <c r="AW87" s="34"/>
      <c r="AX87" s="34"/>
    </row>
    <row r="88" spans="1:50" ht="12.75">
      <c r="A88" s="33"/>
      <c r="B88" s="33"/>
      <c r="C88" s="33"/>
      <c r="D88" s="33"/>
      <c r="E88" s="119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4"/>
      <c r="AW88" s="34"/>
      <c r="AX88" s="34"/>
    </row>
    <row r="89" spans="1:50" ht="12.75">
      <c r="A89" s="33"/>
      <c r="B89" s="33"/>
      <c r="C89" s="33"/>
      <c r="D89" s="33"/>
      <c r="E89" s="119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4"/>
      <c r="AW89" s="34"/>
      <c r="AX89" s="34"/>
    </row>
    <row r="90" spans="1:50" ht="12.75">
      <c r="A90" s="33"/>
      <c r="B90" s="33"/>
      <c r="C90" s="33"/>
      <c r="D90" s="33"/>
      <c r="E90" s="119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4"/>
      <c r="AW90" s="34"/>
      <c r="AX90" s="34"/>
    </row>
    <row r="91" spans="1:50" ht="12.75">
      <c r="A91" s="33"/>
      <c r="B91" s="33"/>
      <c r="C91" s="33"/>
      <c r="D91" s="33"/>
      <c r="E91" s="119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4"/>
      <c r="AW91" s="34"/>
      <c r="AX91" s="34"/>
    </row>
    <row r="92" spans="1:50" ht="12.75">
      <c r="A92" s="33"/>
      <c r="B92" s="33"/>
      <c r="C92" s="33"/>
      <c r="D92" s="33"/>
      <c r="E92" s="119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4"/>
      <c r="AW92" s="34"/>
      <c r="AX92" s="34"/>
    </row>
    <row r="93" spans="1:50" ht="12.75">
      <c r="A93" s="33"/>
      <c r="B93" s="33"/>
      <c r="C93" s="33"/>
      <c r="D93" s="33"/>
      <c r="E93" s="119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4"/>
      <c r="AW93" s="34"/>
      <c r="AX93" s="34"/>
    </row>
    <row r="94" spans="1:50" ht="12.75">
      <c r="A94" s="33"/>
      <c r="B94" s="33"/>
      <c r="C94" s="33"/>
      <c r="D94" s="33"/>
      <c r="E94" s="119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4"/>
      <c r="AW94" s="34"/>
      <c r="AX94" s="34"/>
    </row>
    <row r="95" spans="1:50" ht="12.75">
      <c r="A95" s="33"/>
      <c r="B95" s="33"/>
      <c r="C95" s="33"/>
      <c r="D95" s="33"/>
      <c r="E95" s="119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4"/>
      <c r="AW95" s="34"/>
      <c r="AX95" s="34"/>
    </row>
    <row r="96" spans="1:50" ht="12.75">
      <c r="A96" s="33"/>
      <c r="B96" s="33"/>
      <c r="C96" s="33"/>
      <c r="D96" s="33"/>
      <c r="E96" s="119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4"/>
      <c r="AW96" s="34"/>
      <c r="AX96" s="34"/>
    </row>
    <row r="97" spans="1:50" ht="12.75">
      <c r="A97" s="33"/>
      <c r="B97" s="33"/>
      <c r="C97" s="33"/>
      <c r="D97" s="33"/>
      <c r="E97" s="119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4"/>
      <c r="AW97" s="34"/>
      <c r="AX97" s="34"/>
    </row>
    <row r="98" spans="1:50" ht="12.75">
      <c r="A98" s="33"/>
      <c r="B98" s="33"/>
      <c r="C98" s="33"/>
      <c r="D98" s="33"/>
      <c r="E98" s="119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4"/>
      <c r="AW98" s="34"/>
      <c r="AX98" s="34"/>
    </row>
    <row r="99" spans="1:50" ht="12.75">
      <c r="A99" s="33"/>
      <c r="B99" s="33"/>
      <c r="C99" s="33"/>
      <c r="D99" s="33"/>
      <c r="E99" s="119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4"/>
      <c r="AW99" s="34"/>
      <c r="AX99" s="34"/>
    </row>
    <row r="100" spans="1:50" ht="12.75">
      <c r="A100" s="33"/>
      <c r="B100" s="33"/>
      <c r="C100" s="33"/>
      <c r="D100" s="33"/>
      <c r="E100" s="119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4"/>
      <c r="AW100" s="34"/>
      <c r="AX100" s="34"/>
    </row>
  </sheetData>
  <mergeCells count="13">
    <mergeCell ref="D6:E6"/>
    <mergeCell ref="T6:AE6"/>
    <mergeCell ref="T7:U7"/>
    <mergeCell ref="X7:Y7"/>
    <mergeCell ref="AI7:AJ7"/>
    <mergeCell ref="AG6:AJ6"/>
    <mergeCell ref="AG7:AH7"/>
    <mergeCell ref="V7:W7"/>
    <mergeCell ref="K7:L7"/>
    <mergeCell ref="I7:J7"/>
    <mergeCell ref="G6:R6"/>
    <mergeCell ref="G7:H7"/>
    <mergeCell ref="B58:AK60"/>
  </mergeCells>
  <printOptions/>
  <pageMargins left="0" right="0" top="0" bottom="0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defaultGridColor="0" zoomScale="75" zoomScaleNormal="75" zoomScaleSheetLayoutView="75" colorId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6.140625" style="0" customWidth="1"/>
    <col min="3" max="3" width="0.71875" style="0" customWidth="1"/>
    <col min="4" max="4" width="9.421875" style="0" hidden="1" customWidth="1"/>
    <col min="5" max="5" width="10.140625" style="0" hidden="1" customWidth="1"/>
    <col min="6" max="6" width="0.71875" style="0" hidden="1" customWidth="1"/>
    <col min="7" max="8" width="7.28125" style="0" customWidth="1"/>
    <col min="9" max="10" width="8.28125" style="0" customWidth="1"/>
    <col min="11" max="12" width="10.140625" style="0" customWidth="1"/>
    <col min="13" max="18" width="7.28125" style="0" customWidth="1"/>
    <col min="19" max="19" width="1.7109375" style="0" customWidth="1"/>
    <col min="20" max="23" width="7.28125" style="0" customWidth="1"/>
    <col min="24" max="25" width="10.140625" style="0" customWidth="1"/>
    <col min="26" max="31" width="7.28125" style="0" customWidth="1"/>
    <col min="32" max="32" width="1.7109375" style="0" customWidth="1"/>
    <col min="33" max="34" width="7.7109375" style="0" customWidth="1"/>
    <col min="35" max="36" width="9.7109375" style="0" customWidth="1"/>
    <col min="37" max="37" width="1.7109375" style="0" customWidth="1"/>
    <col min="38" max="42" width="6.7109375" style="0" customWidth="1"/>
    <col min="43" max="50" width="9.140625" style="0" customWidth="1"/>
  </cols>
  <sheetData>
    <row r="1" spans="1:50" ht="30" customHeight="1">
      <c r="A1" s="29"/>
      <c r="B1" s="154" t="s">
        <v>40</v>
      </c>
      <c r="C1" s="30"/>
      <c r="D1" s="31"/>
      <c r="E1" s="106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160" t="s">
        <v>41</v>
      </c>
      <c r="AL1" s="32"/>
      <c r="AM1" s="32"/>
      <c r="AN1" s="32"/>
      <c r="AO1" s="32"/>
      <c r="AP1" s="32"/>
      <c r="AQ1" s="33"/>
      <c r="AR1" s="33"/>
      <c r="AS1" s="33"/>
      <c r="AT1" s="33"/>
      <c r="AU1" s="33"/>
      <c r="AV1" s="34"/>
      <c r="AW1" s="34"/>
      <c r="AX1" s="34"/>
    </row>
    <row r="2" spans="1:50" ht="19.5" customHeight="1">
      <c r="A2" s="29"/>
      <c r="B2" s="155" t="s">
        <v>1</v>
      </c>
      <c r="C2" s="30"/>
      <c r="D2" s="31"/>
      <c r="E2" s="106"/>
      <c r="F2" s="30"/>
      <c r="G2" s="35"/>
      <c r="H2" s="35"/>
      <c r="I2" s="35"/>
      <c r="J2" s="29"/>
      <c r="K2" s="29"/>
      <c r="L2" s="29"/>
      <c r="M2" s="29"/>
      <c r="N2" s="29"/>
      <c r="O2" s="29"/>
      <c r="P2" s="29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2"/>
      <c r="AM2" s="36"/>
      <c r="AN2" s="36"/>
      <c r="AO2" s="36"/>
      <c r="AP2" s="36"/>
      <c r="AQ2" s="37"/>
      <c r="AR2" s="37"/>
      <c r="AS2" s="37"/>
      <c r="AT2" s="37"/>
      <c r="AU2" s="37"/>
      <c r="AV2" s="34"/>
      <c r="AW2" s="34"/>
      <c r="AX2" s="34"/>
    </row>
    <row r="3" spans="1:50" ht="19.5" customHeight="1">
      <c r="A3" s="34"/>
      <c r="B3" s="38" t="s">
        <v>13</v>
      </c>
      <c r="C3" s="30"/>
      <c r="D3" s="38"/>
      <c r="E3" s="107"/>
      <c r="F3" s="30"/>
      <c r="G3" s="34"/>
      <c r="H3" s="35"/>
      <c r="I3" s="29"/>
      <c r="J3" s="29"/>
      <c r="K3" s="29"/>
      <c r="L3" s="29"/>
      <c r="M3" s="29"/>
      <c r="N3" s="29"/>
      <c r="O3" s="29"/>
      <c r="P3" s="29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2"/>
      <c r="AM3" s="36"/>
      <c r="AN3" s="36"/>
      <c r="AO3" s="36"/>
      <c r="AP3" s="36"/>
      <c r="AQ3" s="37"/>
      <c r="AR3" s="37"/>
      <c r="AS3" s="37"/>
      <c r="AT3" s="37"/>
      <c r="AU3" s="37"/>
      <c r="AV3" s="34"/>
      <c r="AW3" s="34"/>
      <c r="AX3" s="34"/>
    </row>
    <row r="4" spans="1:50" ht="20.25" customHeight="1">
      <c r="A4" s="34"/>
      <c r="B4" s="34"/>
      <c r="C4" s="34"/>
      <c r="D4" s="34"/>
      <c r="E4" s="108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9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9"/>
      <c r="AJ4" s="34"/>
      <c r="AK4" s="34"/>
      <c r="AL4" s="32"/>
      <c r="AM4" s="36"/>
      <c r="AN4" s="36"/>
      <c r="AO4" s="36"/>
      <c r="AP4" s="36"/>
      <c r="AQ4" s="37"/>
      <c r="AR4" s="37"/>
      <c r="AS4" s="37"/>
      <c r="AT4" s="37"/>
      <c r="AU4" s="37"/>
      <c r="AV4" s="34"/>
      <c r="AW4" s="34"/>
      <c r="AX4" s="34"/>
    </row>
    <row r="5" spans="1:50" ht="12.75" customHeight="1">
      <c r="A5" s="39"/>
      <c r="B5" s="34"/>
      <c r="C5" s="34"/>
      <c r="D5" s="34"/>
      <c r="E5" s="109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9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9"/>
      <c r="AJ5" s="34"/>
      <c r="AK5" s="34"/>
      <c r="AL5" s="33"/>
      <c r="AM5" s="40"/>
      <c r="AN5" s="40"/>
      <c r="AO5" s="40"/>
      <c r="AP5" s="40"/>
      <c r="AQ5" s="40"/>
      <c r="AR5" s="40"/>
      <c r="AS5" s="40"/>
      <c r="AT5" s="40"/>
      <c r="AU5" s="40"/>
      <c r="AV5" s="34"/>
      <c r="AW5" s="34"/>
      <c r="AX5" s="34"/>
    </row>
    <row r="6" spans="1:50" ht="24.75" customHeight="1">
      <c r="A6" s="41"/>
      <c r="B6" s="47"/>
      <c r="C6" s="42"/>
      <c r="D6" s="110" t="s">
        <v>14</v>
      </c>
      <c r="E6" s="43"/>
      <c r="F6" s="44"/>
      <c r="G6" s="45" t="s">
        <v>15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  <c r="T6" s="45" t="s">
        <v>16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 t="s">
        <v>17</v>
      </c>
      <c r="AH6" s="45"/>
      <c r="AI6" s="45"/>
      <c r="AJ6" s="45"/>
      <c r="AK6" s="46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47"/>
      <c r="AW6" s="47"/>
      <c r="AX6" s="47"/>
    </row>
    <row r="7" spans="1:50" ht="15" customHeight="1">
      <c r="A7" s="48"/>
      <c r="B7" s="58"/>
      <c r="C7" s="49"/>
      <c r="D7" s="50"/>
      <c r="E7" s="111"/>
      <c r="F7" s="51"/>
      <c r="G7" s="50" t="s">
        <v>18</v>
      </c>
      <c r="H7" s="52"/>
      <c r="I7" s="50" t="s">
        <v>19</v>
      </c>
      <c r="J7" s="52"/>
      <c r="K7" s="50" t="s">
        <v>20</v>
      </c>
      <c r="L7" s="52"/>
      <c r="M7" s="53" t="s">
        <v>21</v>
      </c>
      <c r="N7" s="54"/>
      <c r="O7" s="54"/>
      <c r="P7" s="54"/>
      <c r="Q7" s="54"/>
      <c r="R7" s="55"/>
      <c r="S7" s="56"/>
      <c r="T7" s="50" t="s">
        <v>18</v>
      </c>
      <c r="U7" s="52"/>
      <c r="V7" s="50" t="s">
        <v>19</v>
      </c>
      <c r="W7" s="52"/>
      <c r="X7" s="50" t="s">
        <v>20</v>
      </c>
      <c r="Y7" s="52"/>
      <c r="Z7" s="53" t="s">
        <v>22</v>
      </c>
      <c r="AA7" s="54"/>
      <c r="AB7" s="54"/>
      <c r="AC7" s="54"/>
      <c r="AD7" s="54"/>
      <c r="AE7" s="55"/>
      <c r="AF7" s="56"/>
      <c r="AG7" s="50" t="s">
        <v>23</v>
      </c>
      <c r="AH7" s="52"/>
      <c r="AI7" s="50" t="s">
        <v>24</v>
      </c>
      <c r="AJ7" s="52"/>
      <c r="AK7" s="56"/>
      <c r="AL7" s="153"/>
      <c r="AM7" s="32"/>
      <c r="AN7" s="57"/>
      <c r="AO7" s="57"/>
      <c r="AP7" s="57"/>
      <c r="AQ7" s="57"/>
      <c r="AR7" s="57"/>
      <c r="AS7" s="57"/>
      <c r="AT7" s="57"/>
      <c r="AU7" s="57"/>
      <c r="AV7" s="58"/>
      <c r="AW7" s="58"/>
      <c r="AX7" s="58"/>
    </row>
    <row r="8" spans="1:50" ht="24.75" customHeight="1">
      <c r="A8" s="34"/>
      <c r="B8" s="69"/>
      <c r="C8" s="59"/>
      <c r="D8" s="60" t="s">
        <v>25</v>
      </c>
      <c r="E8" s="60" t="s">
        <v>26</v>
      </c>
      <c r="F8" s="61"/>
      <c r="G8" s="60">
        <v>2019</v>
      </c>
      <c r="H8" s="62">
        <v>2018</v>
      </c>
      <c r="I8" s="60">
        <v>2019</v>
      </c>
      <c r="J8" s="62">
        <v>2018</v>
      </c>
      <c r="K8" s="60">
        <v>2019</v>
      </c>
      <c r="L8" s="62">
        <v>2018</v>
      </c>
      <c r="M8" s="60" t="s">
        <v>27</v>
      </c>
      <c r="N8" s="63" t="s">
        <v>19</v>
      </c>
      <c r="O8" s="63" t="s">
        <v>20</v>
      </c>
      <c r="P8" s="64" t="s">
        <v>28</v>
      </c>
      <c r="Q8" s="64" t="s">
        <v>29</v>
      </c>
      <c r="R8" s="65" t="s">
        <v>30</v>
      </c>
      <c r="S8" s="66"/>
      <c r="T8" s="60">
        <v>2019</v>
      </c>
      <c r="U8" s="62">
        <v>2018</v>
      </c>
      <c r="V8" s="60">
        <v>2019</v>
      </c>
      <c r="W8" s="62">
        <v>2018</v>
      </c>
      <c r="X8" s="60">
        <v>2019</v>
      </c>
      <c r="Y8" s="62">
        <v>2018</v>
      </c>
      <c r="Z8" s="60" t="s">
        <v>27</v>
      </c>
      <c r="AA8" s="63" t="s">
        <v>19</v>
      </c>
      <c r="AB8" s="63" t="s">
        <v>20</v>
      </c>
      <c r="AC8" s="64" t="s">
        <v>28</v>
      </c>
      <c r="AD8" s="64" t="s">
        <v>29</v>
      </c>
      <c r="AE8" s="65" t="s">
        <v>30</v>
      </c>
      <c r="AF8" s="66"/>
      <c r="AG8" s="60" t="s">
        <v>31</v>
      </c>
      <c r="AH8" s="62" t="s">
        <v>32</v>
      </c>
      <c r="AI8" s="60" t="s">
        <v>31</v>
      </c>
      <c r="AJ8" s="62" t="s">
        <v>32</v>
      </c>
      <c r="AK8" s="66"/>
      <c r="AL8" s="67"/>
      <c r="AM8" s="68"/>
      <c r="AN8" s="68"/>
      <c r="AO8" s="68"/>
      <c r="AP8" s="68"/>
      <c r="AQ8" s="68"/>
      <c r="AR8" s="68"/>
      <c r="AS8" s="68"/>
      <c r="AT8" s="68"/>
      <c r="AU8" s="68"/>
      <c r="AV8" s="69"/>
      <c r="AW8" s="69"/>
      <c r="AX8" s="69"/>
    </row>
    <row r="9" spans="1:50" ht="15" customHeight="1">
      <c r="A9" s="34"/>
      <c r="B9" s="120" t="s">
        <v>33</v>
      </c>
      <c r="C9" s="129"/>
      <c r="D9" s="121" t="s">
        <v>42</v>
      </c>
      <c r="E9" s="112" t="s">
        <v>43</v>
      </c>
      <c r="F9" s="129"/>
      <c r="G9" s="122">
        <v>87.672195017151</v>
      </c>
      <c r="H9" s="123">
        <v>83.9645193693679</v>
      </c>
      <c r="I9" s="124">
        <v>107.356222366795</v>
      </c>
      <c r="J9" s="125">
        <v>89.3916197076141</v>
      </c>
      <c r="K9" s="124">
        <v>94.1215566364632</v>
      </c>
      <c r="L9" s="125">
        <v>75.0572438439914</v>
      </c>
      <c r="M9" s="122">
        <v>4.41576474876572</v>
      </c>
      <c r="N9" s="123">
        <v>20.0965176802261</v>
      </c>
      <c r="O9" s="123">
        <v>25.3996973724447</v>
      </c>
      <c r="P9" s="123">
        <v>28.0098686952874</v>
      </c>
      <c r="Q9" s="123">
        <v>2.08148135723989</v>
      </c>
      <c r="R9" s="123">
        <v>6.58915942603074</v>
      </c>
      <c r="S9" s="129"/>
      <c r="T9" s="122">
        <v>73.6834285166714</v>
      </c>
      <c r="U9" s="123">
        <v>70.9954206328747</v>
      </c>
      <c r="V9" s="124">
        <v>90.2322882016565</v>
      </c>
      <c r="W9" s="125">
        <v>81.1515787318696</v>
      </c>
      <c r="X9" s="124">
        <v>66.4862435760245</v>
      </c>
      <c r="Y9" s="125">
        <v>57.6139046709094</v>
      </c>
      <c r="Z9" s="122">
        <v>3.78617079782741</v>
      </c>
      <c r="AA9" s="123">
        <v>11.1898124616775</v>
      </c>
      <c r="AB9" s="123">
        <v>15.3996486712606</v>
      </c>
      <c r="AC9" s="123">
        <v>18.9505967049069</v>
      </c>
      <c r="AD9" s="123">
        <v>3.07708738677524</v>
      </c>
      <c r="AE9" s="123">
        <v>6.97976196866437</v>
      </c>
      <c r="AF9" s="129"/>
      <c r="AG9" s="126">
        <v>546</v>
      </c>
      <c r="AH9" s="127">
        <v>167</v>
      </c>
      <c r="AI9" s="126">
        <v>60862</v>
      </c>
      <c r="AJ9" s="128">
        <v>31231</v>
      </c>
      <c r="AK9" s="129"/>
      <c r="AL9" s="33"/>
      <c r="AM9" s="67"/>
      <c r="AN9" s="67"/>
      <c r="AO9" s="67"/>
      <c r="AP9" s="67"/>
      <c r="AQ9" s="67"/>
      <c r="AR9" s="67"/>
      <c r="AS9" s="67"/>
      <c r="AT9" s="67"/>
      <c r="AU9" s="67"/>
      <c r="AV9" s="34"/>
      <c r="AW9" s="34"/>
      <c r="AX9" s="34"/>
    </row>
    <row r="10" spans="1:50" ht="15" customHeight="1">
      <c r="A10" s="34"/>
      <c r="B10" s="136" t="s">
        <v>36</v>
      </c>
      <c r="C10" s="129"/>
      <c r="D10" s="137" t="s">
        <v>42</v>
      </c>
      <c r="E10" s="113" t="s">
        <v>43</v>
      </c>
      <c r="F10" s="129"/>
      <c r="G10" s="130">
        <v>56.2100197578199</v>
      </c>
      <c r="H10" s="131">
        <v>48.5376038177396</v>
      </c>
      <c r="I10" s="132">
        <v>54.4490749812466</v>
      </c>
      <c r="J10" s="133">
        <v>43.651454222397</v>
      </c>
      <c r="K10" s="134">
        <v>30.6058358049089</v>
      </c>
      <c r="L10" s="135">
        <v>21.187369911149</v>
      </c>
      <c r="M10" s="130">
        <v>15.8071584433597</v>
      </c>
      <c r="N10" s="131">
        <v>24.735993224504</v>
      </c>
      <c r="O10" s="131">
        <v>44.4532093093998</v>
      </c>
      <c r="P10" s="131">
        <v>45.298609771007</v>
      </c>
      <c r="Q10" s="131">
        <v>0.585241730279898</v>
      </c>
      <c r="R10" s="131">
        <v>16.4849102612216</v>
      </c>
      <c r="S10" s="129"/>
      <c r="T10" s="130">
        <v>60.0132634005228</v>
      </c>
      <c r="U10" s="131">
        <v>60.5883076058514</v>
      </c>
      <c r="V10" s="132">
        <v>55.0019377620779</v>
      </c>
      <c r="W10" s="133">
        <v>56.5291406673335</v>
      </c>
      <c r="X10" s="132">
        <v>33.0084577845474</v>
      </c>
      <c r="Y10" s="133">
        <v>34.2500496344685</v>
      </c>
      <c r="Z10" s="130">
        <v>-0.949100953717826</v>
      </c>
      <c r="AA10" s="131">
        <v>-2.70162059289573</v>
      </c>
      <c r="AB10" s="131">
        <v>-3.62508043980054</v>
      </c>
      <c r="AC10" s="131">
        <v>-3.06105419301057</v>
      </c>
      <c r="AD10" s="131">
        <v>0.585241730279898</v>
      </c>
      <c r="AE10" s="131">
        <v>-0.369413758281569</v>
      </c>
      <c r="AF10" s="129"/>
      <c r="AG10" s="129">
        <v>67</v>
      </c>
      <c r="AH10" s="39">
        <v>19</v>
      </c>
      <c r="AI10" s="129">
        <v>7906</v>
      </c>
      <c r="AJ10" s="39">
        <v>3298</v>
      </c>
      <c r="AK10" s="138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4"/>
      <c r="AW10" s="34"/>
      <c r="AX10" s="34"/>
    </row>
    <row r="11" spans="1:50" ht="15" customHeight="1">
      <c r="A11" s="34"/>
      <c r="B11" s="139" t="s">
        <v>37</v>
      </c>
      <c r="C11" s="129"/>
      <c r="D11" s="140" t="s">
        <v>42</v>
      </c>
      <c r="E11" s="114" t="s">
        <v>43</v>
      </c>
      <c r="F11" s="129"/>
      <c r="G11" s="141">
        <v>82.9085615287832</v>
      </c>
      <c r="H11" s="142">
        <v>79.4494543586253</v>
      </c>
      <c r="I11" s="143">
        <v>174.73791665162</v>
      </c>
      <c r="J11" s="144">
        <v>138.997550666822</v>
      </c>
      <c r="K11" s="143">
        <v>144.872693141222</v>
      </c>
      <c r="L11" s="144">
        <v>110.432795576644</v>
      </c>
      <c r="M11" s="141">
        <v>4.35384635185022</v>
      </c>
      <c r="N11" s="142">
        <v>25.7129466046978</v>
      </c>
      <c r="O11" s="142">
        <v>31.1862951442499</v>
      </c>
      <c r="P11" s="142">
        <v>31.5539746815835</v>
      </c>
      <c r="Q11" s="142">
        <v>0.280272826463546</v>
      </c>
      <c r="R11" s="142">
        <v>4.64632182654398</v>
      </c>
      <c r="S11" s="129"/>
      <c r="T11" s="141">
        <v>66.6007932174762</v>
      </c>
      <c r="U11" s="142">
        <v>64.9783313249484</v>
      </c>
      <c r="V11" s="143">
        <v>98.9329310091855</v>
      </c>
      <c r="W11" s="144">
        <v>87.0776090984758</v>
      </c>
      <c r="X11" s="143">
        <v>65.8901168054161</v>
      </c>
      <c r="Y11" s="144">
        <v>56.5815773498511</v>
      </c>
      <c r="Z11" s="141">
        <v>2.49692760562607</v>
      </c>
      <c r="AA11" s="142">
        <v>13.6146617178046</v>
      </c>
      <c r="AB11" s="142">
        <v>16.4515375702751</v>
      </c>
      <c r="AC11" s="142">
        <v>16.8068441328273</v>
      </c>
      <c r="AD11" s="142">
        <v>0.305111095967968</v>
      </c>
      <c r="AE11" s="142">
        <v>2.80965710477709</v>
      </c>
      <c r="AF11" s="129"/>
      <c r="AG11" s="145">
        <v>1012</v>
      </c>
      <c r="AH11" s="146">
        <v>55</v>
      </c>
      <c r="AI11" s="145">
        <v>193925</v>
      </c>
      <c r="AJ11" s="146">
        <v>9794</v>
      </c>
      <c r="AK11" s="129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4"/>
      <c r="AW11" s="34"/>
      <c r="AX11" s="34"/>
    </row>
    <row r="12" spans="1:50" ht="15" customHeight="1">
      <c r="A12" s="34"/>
      <c r="B12" s="136" t="s">
        <v>38</v>
      </c>
      <c r="C12" s="129"/>
      <c r="D12" s="137" t="s">
        <v>42</v>
      </c>
      <c r="E12" s="113" t="s">
        <v>43</v>
      </c>
      <c r="F12" s="129"/>
      <c r="G12" s="130">
        <v>62.4621368645722</v>
      </c>
      <c r="H12" s="131">
        <v>58.9094552351449</v>
      </c>
      <c r="I12" s="132">
        <v>45.6858062611524</v>
      </c>
      <c r="J12" s="133">
        <v>37.5165174845641</v>
      </c>
      <c r="K12" s="132">
        <v>28.5363308345243</v>
      </c>
      <c r="L12" s="133">
        <v>22.1007760733546</v>
      </c>
      <c r="M12" s="130">
        <v>6.03074941916586</v>
      </c>
      <c r="N12" s="131">
        <v>21.7751788394259</v>
      </c>
      <c r="O12" s="131">
        <v>29.1191347299728</v>
      </c>
      <c r="P12" s="131">
        <v>33.9589467841041</v>
      </c>
      <c r="Q12" s="131">
        <v>3.74833061285057</v>
      </c>
      <c r="R12" s="131">
        <v>10.0051324586793</v>
      </c>
      <c r="S12" s="129"/>
      <c r="T12" s="130">
        <v>56.0557608061451</v>
      </c>
      <c r="U12" s="131">
        <v>58.1613359522316</v>
      </c>
      <c r="V12" s="132">
        <v>40.0479052327109</v>
      </c>
      <c r="W12" s="133">
        <v>39.0238931854906</v>
      </c>
      <c r="X12" s="132">
        <v>22.4491579651201</v>
      </c>
      <c r="Y12" s="133">
        <v>22.6968176172532</v>
      </c>
      <c r="Z12" s="130">
        <v>-3.62023174264056</v>
      </c>
      <c r="AA12" s="131">
        <v>2.62406429402831</v>
      </c>
      <c r="AB12" s="131">
        <v>-1.09116465713196</v>
      </c>
      <c r="AC12" s="131">
        <v>3.29551832056281</v>
      </c>
      <c r="AD12" s="131">
        <v>4.4350769701092</v>
      </c>
      <c r="AE12" s="131">
        <v>0.654285163186204</v>
      </c>
      <c r="AF12" s="129"/>
      <c r="AG12" s="147">
        <v>279</v>
      </c>
      <c r="AH12" s="70">
        <v>119</v>
      </c>
      <c r="AI12" s="147">
        <v>34958</v>
      </c>
      <c r="AJ12" s="70">
        <v>17018</v>
      </c>
      <c r="AK12" s="129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4"/>
      <c r="AW12" s="34"/>
      <c r="AX12" s="34"/>
    </row>
    <row r="13" spans="1:50" ht="15" customHeight="1">
      <c r="A13" s="34"/>
      <c r="B13" s="148"/>
      <c r="C13" s="39"/>
      <c r="D13" s="149"/>
      <c r="E13" s="115"/>
      <c r="F13" s="39"/>
      <c r="G13" s="150"/>
      <c r="H13" s="150"/>
      <c r="I13" s="151"/>
      <c r="J13" s="151"/>
      <c r="K13" s="151"/>
      <c r="L13" s="151"/>
      <c r="M13" s="150"/>
      <c r="N13" s="150"/>
      <c r="O13" s="150"/>
      <c r="P13" s="150"/>
      <c r="Q13" s="150"/>
      <c r="R13" s="150"/>
      <c r="S13" s="39"/>
      <c r="T13" s="150"/>
      <c r="U13" s="150"/>
      <c r="V13" s="151"/>
      <c r="W13" s="151"/>
      <c r="X13" s="151"/>
      <c r="Y13" s="151"/>
      <c r="Z13" s="150"/>
      <c r="AA13" s="150"/>
      <c r="AB13" s="150"/>
      <c r="AC13" s="150"/>
      <c r="AD13" s="150"/>
      <c r="AE13" s="150"/>
      <c r="AF13" s="39"/>
      <c r="AG13" s="152"/>
      <c r="AH13" s="152"/>
      <c r="AI13" s="152"/>
      <c r="AJ13" s="152"/>
      <c r="AK13" s="71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34"/>
      <c r="AX13" s="34"/>
    </row>
    <row r="14" spans="1:50" ht="15" customHeight="1">
      <c r="A14" s="34"/>
      <c r="B14" s="28"/>
      <c r="C14" s="39"/>
      <c r="D14" s="72"/>
      <c r="E14" s="116"/>
      <c r="F14" s="39"/>
      <c r="G14" s="73"/>
      <c r="H14" s="73"/>
      <c r="I14" s="159"/>
      <c r="J14" s="159"/>
      <c r="K14" s="159"/>
      <c r="L14" s="159"/>
      <c r="M14" s="73"/>
      <c r="N14" s="73"/>
      <c r="O14" s="73"/>
      <c r="P14" s="73"/>
      <c r="Q14" s="73"/>
      <c r="R14" s="73"/>
      <c r="S14" s="39"/>
      <c r="T14" s="73"/>
      <c r="U14" s="73"/>
      <c r="V14" s="159"/>
      <c r="W14" s="159"/>
      <c r="X14" s="159"/>
      <c r="Y14" s="159"/>
      <c r="Z14" s="73"/>
      <c r="AA14" s="73"/>
      <c r="AB14" s="73"/>
      <c r="AC14" s="73"/>
      <c r="AD14" s="73"/>
      <c r="AE14" s="73"/>
      <c r="AF14" s="39"/>
      <c r="AG14" s="70"/>
      <c r="AH14" s="70"/>
      <c r="AI14" s="70"/>
      <c r="AJ14" s="70"/>
      <c r="AK14" s="71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4"/>
      <c r="AW14" s="34"/>
      <c r="AX14" s="34"/>
    </row>
    <row r="15" spans="1:50" ht="15" customHeight="1">
      <c r="A15" s="34"/>
      <c r="B15" s="28"/>
      <c r="C15" s="39"/>
      <c r="D15" s="72"/>
      <c r="E15" s="116"/>
      <c r="F15" s="39"/>
      <c r="G15" s="73"/>
      <c r="H15" s="73"/>
      <c r="I15" s="159"/>
      <c r="J15" s="159"/>
      <c r="K15" s="159"/>
      <c r="L15" s="159"/>
      <c r="M15" s="73"/>
      <c r="N15" s="73"/>
      <c r="O15" s="73"/>
      <c r="P15" s="73"/>
      <c r="Q15" s="73"/>
      <c r="R15" s="73"/>
      <c r="S15" s="39"/>
      <c r="T15" s="73"/>
      <c r="U15" s="73"/>
      <c r="V15" s="159"/>
      <c r="W15" s="159"/>
      <c r="X15" s="159"/>
      <c r="Y15" s="159"/>
      <c r="Z15" s="73"/>
      <c r="AA15" s="73"/>
      <c r="AB15" s="73"/>
      <c r="AC15" s="73"/>
      <c r="AD15" s="73"/>
      <c r="AE15" s="73"/>
      <c r="AF15" s="39"/>
      <c r="AG15" s="70"/>
      <c r="AH15" s="70"/>
      <c r="AI15" s="70"/>
      <c r="AJ15" s="70"/>
      <c r="AK15" s="71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34"/>
      <c r="AX15" s="34"/>
    </row>
    <row r="16" spans="1:50" ht="15" customHeight="1">
      <c r="A16" s="34"/>
      <c r="B16" s="28"/>
      <c r="C16" s="39"/>
      <c r="D16" s="72"/>
      <c r="E16" s="116"/>
      <c r="F16" s="39"/>
      <c r="G16" s="73"/>
      <c r="H16" s="73"/>
      <c r="I16" s="159"/>
      <c r="J16" s="159"/>
      <c r="K16" s="159"/>
      <c r="L16" s="159"/>
      <c r="M16" s="73"/>
      <c r="N16" s="73"/>
      <c r="O16" s="73"/>
      <c r="P16" s="73"/>
      <c r="Q16" s="73"/>
      <c r="R16" s="73"/>
      <c r="S16" s="39"/>
      <c r="T16" s="73"/>
      <c r="U16" s="73"/>
      <c r="V16" s="159"/>
      <c r="W16" s="159"/>
      <c r="X16" s="159"/>
      <c r="Y16" s="159"/>
      <c r="Z16" s="73"/>
      <c r="AA16" s="73"/>
      <c r="AB16" s="73"/>
      <c r="AC16" s="73"/>
      <c r="AD16" s="73"/>
      <c r="AE16" s="73"/>
      <c r="AF16" s="39"/>
      <c r="AG16" s="70"/>
      <c r="AH16" s="70"/>
      <c r="AI16" s="70"/>
      <c r="AJ16" s="70"/>
      <c r="AK16" s="71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4"/>
      <c r="AW16" s="34"/>
      <c r="AX16" s="34"/>
    </row>
    <row r="17" spans="1:50" ht="15" customHeight="1">
      <c r="A17" s="34"/>
      <c r="B17" s="28"/>
      <c r="C17" s="39"/>
      <c r="D17" s="72"/>
      <c r="E17" s="116"/>
      <c r="F17" s="39"/>
      <c r="G17" s="73"/>
      <c r="H17" s="73"/>
      <c r="I17" s="159"/>
      <c r="J17" s="159"/>
      <c r="K17" s="159"/>
      <c r="L17" s="159"/>
      <c r="M17" s="73"/>
      <c r="N17" s="73"/>
      <c r="O17" s="73"/>
      <c r="P17" s="73"/>
      <c r="Q17" s="73"/>
      <c r="R17" s="73"/>
      <c r="S17" s="39"/>
      <c r="T17" s="73"/>
      <c r="U17" s="73"/>
      <c r="V17" s="159"/>
      <c r="W17" s="159"/>
      <c r="X17" s="159"/>
      <c r="Y17" s="159"/>
      <c r="Z17" s="73"/>
      <c r="AA17" s="73"/>
      <c r="AB17" s="73"/>
      <c r="AC17" s="73"/>
      <c r="AD17" s="73"/>
      <c r="AE17" s="73"/>
      <c r="AF17" s="39"/>
      <c r="AG17" s="70"/>
      <c r="AH17" s="70"/>
      <c r="AI17" s="70"/>
      <c r="AJ17" s="70"/>
      <c r="AK17" s="71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4"/>
      <c r="AW17" s="34"/>
      <c r="AX17" s="34"/>
    </row>
    <row r="18" spans="1:50" ht="15" customHeight="1">
      <c r="A18" s="34"/>
      <c r="B18" s="28"/>
      <c r="C18" s="39"/>
      <c r="D18" s="72"/>
      <c r="E18" s="116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4"/>
      <c r="AL18" s="32"/>
      <c r="AM18" s="33"/>
      <c r="AN18" s="33"/>
      <c r="AO18" s="33"/>
      <c r="AP18" s="33"/>
      <c r="AQ18" s="33"/>
      <c r="AR18" s="33"/>
      <c r="AS18" s="33"/>
      <c r="AT18" s="33"/>
      <c r="AU18" s="33"/>
      <c r="AV18" s="34"/>
      <c r="AW18" s="34"/>
      <c r="AX18" s="34"/>
    </row>
    <row r="19" spans="1:50" ht="15" customHeight="1">
      <c r="A19" s="34"/>
      <c r="B19" s="28"/>
      <c r="C19" s="39"/>
      <c r="D19" s="72"/>
      <c r="E19" s="116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4"/>
      <c r="AL19" s="32"/>
      <c r="AM19" s="33"/>
      <c r="AN19" s="33"/>
      <c r="AO19" s="33"/>
      <c r="AP19" s="33"/>
      <c r="AQ19" s="33"/>
      <c r="AR19" s="33"/>
      <c r="AS19" s="33"/>
      <c r="AT19" s="33"/>
      <c r="AU19" s="33"/>
      <c r="AV19" s="34"/>
      <c r="AW19" s="34"/>
      <c r="AX19" s="34"/>
    </row>
    <row r="20" spans="1:50" ht="15" customHeight="1">
      <c r="A20" s="34"/>
      <c r="B20" s="28"/>
      <c r="C20" s="39"/>
      <c r="D20" s="72"/>
      <c r="E20" s="116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4"/>
      <c r="AL20" s="32"/>
      <c r="AM20" s="33"/>
      <c r="AN20" s="33"/>
      <c r="AO20" s="33"/>
      <c r="AP20" s="33"/>
      <c r="AQ20" s="33"/>
      <c r="AR20" s="33"/>
      <c r="AS20" s="33"/>
      <c r="AT20" s="33"/>
      <c r="AU20" s="33"/>
      <c r="AV20" s="34"/>
      <c r="AW20" s="34"/>
      <c r="AX20" s="34"/>
    </row>
    <row r="21" spans="1:50" ht="15" customHeight="1">
      <c r="A21" s="34"/>
      <c r="B21" s="28"/>
      <c r="C21" s="39"/>
      <c r="D21" s="72"/>
      <c r="E21" s="116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4"/>
      <c r="AL21" s="32"/>
      <c r="AM21" s="33"/>
      <c r="AN21" s="33"/>
      <c r="AO21" s="33"/>
      <c r="AP21" s="33"/>
      <c r="AQ21" s="33"/>
      <c r="AR21" s="33"/>
      <c r="AS21" s="33"/>
      <c r="AT21" s="33"/>
      <c r="AU21" s="33"/>
      <c r="AV21" s="34"/>
      <c r="AW21" s="34"/>
      <c r="AX21" s="34"/>
    </row>
    <row r="22" spans="1:50" ht="15" customHeight="1">
      <c r="A22" s="34"/>
      <c r="B22" s="28"/>
      <c r="C22" s="39"/>
      <c r="D22" s="72"/>
      <c r="E22" s="116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4"/>
      <c r="AL22" s="32"/>
      <c r="AM22" s="33"/>
      <c r="AN22" s="33"/>
      <c r="AO22" s="33"/>
      <c r="AP22" s="33"/>
      <c r="AQ22" s="33"/>
      <c r="AR22" s="33"/>
      <c r="AS22" s="33"/>
      <c r="AT22" s="33"/>
      <c r="AU22" s="33"/>
      <c r="AV22" s="34"/>
      <c r="AW22" s="34"/>
      <c r="AX22" s="34"/>
    </row>
    <row r="23" spans="1:50" ht="15" customHeight="1">
      <c r="A23" s="34"/>
      <c r="B23" s="28"/>
      <c r="C23" s="39"/>
      <c r="D23" s="72"/>
      <c r="E23" s="116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4"/>
      <c r="AL23" s="32"/>
      <c r="AM23" s="33"/>
      <c r="AN23" s="33"/>
      <c r="AO23" s="33"/>
      <c r="AP23" s="33"/>
      <c r="AQ23" s="33"/>
      <c r="AR23" s="33"/>
      <c r="AS23" s="33"/>
      <c r="AT23" s="33"/>
      <c r="AU23" s="33"/>
      <c r="AV23" s="34"/>
      <c r="AW23" s="34"/>
      <c r="AX23" s="34"/>
    </row>
    <row r="24" spans="1:50" ht="15" customHeight="1">
      <c r="A24" s="34"/>
      <c r="B24" s="28"/>
      <c r="C24" s="39"/>
      <c r="D24" s="72"/>
      <c r="E24" s="116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4"/>
      <c r="AL24" s="32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</row>
    <row r="25" spans="1:50" ht="15" customHeight="1">
      <c r="A25" s="34"/>
      <c r="B25" s="28"/>
      <c r="C25" s="39"/>
      <c r="D25" s="72"/>
      <c r="E25" s="116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4"/>
      <c r="AL25" s="32"/>
      <c r="AM25" s="33"/>
      <c r="AN25" s="33"/>
      <c r="AO25" s="33"/>
      <c r="AP25" s="33"/>
      <c r="AQ25" s="33"/>
      <c r="AR25" s="33"/>
      <c r="AS25" s="33"/>
      <c r="AT25" s="33"/>
      <c r="AU25" s="33"/>
      <c r="AV25" s="34"/>
      <c r="AW25" s="34"/>
      <c r="AX25" s="34"/>
    </row>
    <row r="26" spans="1:50" ht="15" customHeight="1">
      <c r="A26" s="34"/>
      <c r="B26" s="28"/>
      <c r="C26" s="39"/>
      <c r="D26" s="72"/>
      <c r="E26" s="116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4"/>
      <c r="AL26" s="32"/>
      <c r="AM26" s="33"/>
      <c r="AN26" s="33"/>
      <c r="AO26" s="33"/>
      <c r="AP26" s="33"/>
      <c r="AQ26" s="33"/>
      <c r="AR26" s="33"/>
      <c r="AS26" s="33"/>
      <c r="AT26" s="33"/>
      <c r="AU26" s="33"/>
      <c r="AV26" s="34"/>
      <c r="AW26" s="34"/>
      <c r="AX26" s="34"/>
    </row>
    <row r="27" spans="1:50" ht="15" customHeight="1">
      <c r="A27" s="34"/>
      <c r="B27" s="28"/>
      <c r="C27" s="39"/>
      <c r="D27" s="72"/>
      <c r="E27" s="116"/>
      <c r="F27" s="39"/>
      <c r="G27" s="73"/>
      <c r="H27" s="73"/>
      <c r="I27" s="159"/>
      <c r="J27" s="159"/>
      <c r="K27" s="159"/>
      <c r="L27" s="159"/>
      <c r="M27" s="73"/>
      <c r="N27" s="73"/>
      <c r="O27" s="73"/>
      <c r="P27" s="73"/>
      <c r="Q27" s="73"/>
      <c r="R27" s="73"/>
      <c r="S27" s="39"/>
      <c r="T27" s="73"/>
      <c r="U27" s="73"/>
      <c r="V27" s="159"/>
      <c r="W27" s="159"/>
      <c r="X27" s="159"/>
      <c r="Y27" s="159"/>
      <c r="Z27" s="73"/>
      <c r="AA27" s="73"/>
      <c r="AB27" s="73"/>
      <c r="AC27" s="73"/>
      <c r="AD27" s="73"/>
      <c r="AE27" s="73"/>
      <c r="AF27" s="39"/>
      <c r="AG27" s="70"/>
      <c r="AH27" s="70"/>
      <c r="AI27" s="70"/>
      <c r="AJ27" s="70"/>
      <c r="AK27" s="39"/>
      <c r="AL27" s="33"/>
      <c r="AM27" s="32"/>
      <c r="AN27" s="32"/>
      <c r="AO27" s="32"/>
      <c r="AP27" s="32"/>
      <c r="AQ27" s="32"/>
      <c r="AR27" s="32"/>
      <c r="AS27" s="32"/>
      <c r="AT27" s="32"/>
      <c r="AU27" s="32"/>
      <c r="AV27" s="34"/>
      <c r="AW27" s="34"/>
      <c r="AX27" s="34"/>
    </row>
    <row r="28" spans="1:50" ht="15" customHeight="1">
      <c r="A28" s="34"/>
      <c r="B28" s="28"/>
      <c r="C28" s="39"/>
      <c r="D28" s="72"/>
      <c r="E28" s="116"/>
      <c r="F28" s="39"/>
      <c r="G28" s="73"/>
      <c r="H28" s="73"/>
      <c r="I28" s="159"/>
      <c r="J28" s="159"/>
      <c r="K28" s="159"/>
      <c r="L28" s="159"/>
      <c r="M28" s="73"/>
      <c r="N28" s="73"/>
      <c r="O28" s="73"/>
      <c r="P28" s="73"/>
      <c r="Q28" s="73"/>
      <c r="R28" s="73"/>
      <c r="S28" s="39"/>
      <c r="T28" s="73"/>
      <c r="U28" s="73"/>
      <c r="V28" s="159"/>
      <c r="W28" s="159"/>
      <c r="X28" s="159"/>
      <c r="Y28" s="159"/>
      <c r="Z28" s="73"/>
      <c r="AA28" s="73"/>
      <c r="AB28" s="73"/>
      <c r="AC28" s="73"/>
      <c r="AD28" s="73"/>
      <c r="AE28" s="73"/>
      <c r="AF28" s="39"/>
      <c r="AG28" s="70"/>
      <c r="AH28" s="70"/>
      <c r="AI28" s="70"/>
      <c r="AJ28" s="70"/>
      <c r="AK28" s="39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4"/>
      <c r="AW28" s="34"/>
      <c r="AX28" s="34"/>
    </row>
    <row r="29" spans="1:50" ht="15" customHeight="1">
      <c r="A29" s="34"/>
      <c r="B29" s="28"/>
      <c r="C29" s="39"/>
      <c r="D29" s="72"/>
      <c r="E29" s="116"/>
      <c r="F29" s="39"/>
      <c r="G29" s="73"/>
      <c r="H29" s="73"/>
      <c r="I29" s="159"/>
      <c r="J29" s="159"/>
      <c r="K29" s="159"/>
      <c r="L29" s="159"/>
      <c r="M29" s="73"/>
      <c r="N29" s="73"/>
      <c r="O29" s="73"/>
      <c r="P29" s="73"/>
      <c r="Q29" s="73"/>
      <c r="R29" s="73"/>
      <c r="S29" s="39"/>
      <c r="T29" s="73"/>
      <c r="U29" s="73"/>
      <c r="V29" s="159"/>
      <c r="W29" s="159"/>
      <c r="X29" s="159"/>
      <c r="Y29" s="159"/>
      <c r="Z29" s="73"/>
      <c r="AA29" s="73"/>
      <c r="AB29" s="73"/>
      <c r="AC29" s="73"/>
      <c r="AD29" s="73"/>
      <c r="AE29" s="73"/>
      <c r="AF29" s="39"/>
      <c r="AG29" s="70"/>
      <c r="AH29" s="70"/>
      <c r="AI29" s="70"/>
      <c r="AJ29" s="70"/>
      <c r="AK29" s="39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4"/>
      <c r="AW29" s="34"/>
      <c r="AX29" s="34"/>
    </row>
    <row r="30" spans="1:50" ht="15" customHeight="1">
      <c r="A30" s="34"/>
      <c r="B30" s="28"/>
      <c r="C30" s="39"/>
      <c r="D30" s="72"/>
      <c r="E30" s="116"/>
      <c r="F30" s="39"/>
      <c r="G30" s="73"/>
      <c r="H30" s="73"/>
      <c r="I30" s="159"/>
      <c r="J30" s="159"/>
      <c r="K30" s="159"/>
      <c r="L30" s="159"/>
      <c r="M30" s="73"/>
      <c r="N30" s="73"/>
      <c r="O30" s="73"/>
      <c r="P30" s="73"/>
      <c r="Q30" s="73"/>
      <c r="R30" s="73"/>
      <c r="S30" s="39"/>
      <c r="T30" s="73"/>
      <c r="U30" s="73"/>
      <c r="V30" s="159"/>
      <c r="W30" s="159"/>
      <c r="X30" s="159"/>
      <c r="Y30" s="159"/>
      <c r="Z30" s="73"/>
      <c r="AA30" s="73"/>
      <c r="AB30" s="73"/>
      <c r="AC30" s="73"/>
      <c r="AD30" s="73"/>
      <c r="AE30" s="73"/>
      <c r="AF30" s="39"/>
      <c r="AG30" s="70"/>
      <c r="AH30" s="70"/>
      <c r="AI30" s="70"/>
      <c r="AJ30" s="70"/>
      <c r="AK30" s="39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4"/>
      <c r="AW30" s="34"/>
      <c r="AX30" s="34"/>
    </row>
    <row r="31" spans="1:50" ht="15" customHeight="1">
      <c r="A31" s="34"/>
      <c r="B31" s="28"/>
      <c r="C31" s="39"/>
      <c r="D31" s="72"/>
      <c r="E31" s="116"/>
      <c r="F31" s="39"/>
      <c r="G31" s="73"/>
      <c r="H31" s="73"/>
      <c r="I31" s="159"/>
      <c r="J31" s="159"/>
      <c r="K31" s="159"/>
      <c r="L31" s="159"/>
      <c r="M31" s="73"/>
      <c r="N31" s="73"/>
      <c r="O31" s="73"/>
      <c r="P31" s="73"/>
      <c r="Q31" s="73"/>
      <c r="R31" s="73"/>
      <c r="S31" s="39"/>
      <c r="T31" s="73"/>
      <c r="U31" s="73"/>
      <c r="V31" s="159"/>
      <c r="W31" s="159"/>
      <c r="X31" s="159"/>
      <c r="Y31" s="159"/>
      <c r="Z31" s="73"/>
      <c r="AA31" s="73"/>
      <c r="AB31" s="73"/>
      <c r="AC31" s="73"/>
      <c r="AD31" s="73"/>
      <c r="AE31" s="73"/>
      <c r="AF31" s="39"/>
      <c r="AG31" s="70"/>
      <c r="AH31" s="70"/>
      <c r="AI31" s="70"/>
      <c r="AJ31" s="70"/>
      <c r="AK31" s="39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4"/>
      <c r="AW31" s="34"/>
      <c r="AX31" s="34"/>
    </row>
    <row r="32" spans="1:50" ht="15" customHeight="1">
      <c r="A32" s="34"/>
      <c r="B32" s="28"/>
      <c r="C32" s="39"/>
      <c r="D32" s="72"/>
      <c r="E32" s="116"/>
      <c r="F32" s="39"/>
      <c r="G32" s="73"/>
      <c r="H32" s="73"/>
      <c r="I32" s="159"/>
      <c r="J32" s="159"/>
      <c r="K32" s="159"/>
      <c r="L32" s="159"/>
      <c r="M32" s="73"/>
      <c r="N32" s="73"/>
      <c r="O32" s="73"/>
      <c r="P32" s="73"/>
      <c r="Q32" s="73"/>
      <c r="R32" s="73"/>
      <c r="S32" s="39"/>
      <c r="T32" s="73"/>
      <c r="U32" s="73"/>
      <c r="V32" s="159"/>
      <c r="W32" s="159"/>
      <c r="X32" s="159"/>
      <c r="Y32" s="159"/>
      <c r="Z32" s="73"/>
      <c r="AA32" s="73"/>
      <c r="AB32" s="73"/>
      <c r="AC32" s="73"/>
      <c r="AD32" s="73"/>
      <c r="AE32" s="73"/>
      <c r="AF32" s="39"/>
      <c r="AG32" s="70"/>
      <c r="AH32" s="70"/>
      <c r="AI32" s="70"/>
      <c r="AJ32" s="70"/>
      <c r="AK32" s="39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4"/>
      <c r="AW32" s="34"/>
      <c r="AX32" s="34"/>
    </row>
    <row r="33" spans="1:50" ht="15" customHeight="1">
      <c r="A33" s="34"/>
      <c r="B33" s="28"/>
      <c r="C33" s="39"/>
      <c r="D33" s="72"/>
      <c r="E33" s="116"/>
      <c r="F33" s="39"/>
      <c r="G33" s="73"/>
      <c r="H33" s="73"/>
      <c r="I33" s="159"/>
      <c r="J33" s="159"/>
      <c r="K33" s="159"/>
      <c r="L33" s="159"/>
      <c r="M33" s="73"/>
      <c r="N33" s="73"/>
      <c r="O33" s="73"/>
      <c r="P33" s="73"/>
      <c r="Q33" s="73"/>
      <c r="R33" s="73"/>
      <c r="S33" s="39"/>
      <c r="T33" s="73"/>
      <c r="U33" s="73"/>
      <c r="V33" s="159"/>
      <c r="W33" s="159"/>
      <c r="X33" s="159"/>
      <c r="Y33" s="159"/>
      <c r="Z33" s="73"/>
      <c r="AA33" s="73"/>
      <c r="AB33" s="73"/>
      <c r="AC33" s="73"/>
      <c r="AD33" s="73"/>
      <c r="AE33" s="73"/>
      <c r="AF33" s="39"/>
      <c r="AG33" s="70"/>
      <c r="AH33" s="70"/>
      <c r="AI33" s="70"/>
      <c r="AJ33" s="70"/>
      <c r="AK33" s="39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4"/>
      <c r="AW33" s="34"/>
      <c r="AX33" s="34"/>
    </row>
    <row r="34" spans="1:50" ht="15" customHeight="1">
      <c r="A34" s="34"/>
      <c r="B34" s="28"/>
      <c r="C34" s="39"/>
      <c r="D34" s="72"/>
      <c r="E34" s="116"/>
      <c r="F34" s="39"/>
      <c r="G34" s="73"/>
      <c r="H34" s="73"/>
      <c r="I34" s="159"/>
      <c r="J34" s="159"/>
      <c r="K34" s="159"/>
      <c r="L34" s="159"/>
      <c r="M34" s="73"/>
      <c r="N34" s="73"/>
      <c r="O34" s="73"/>
      <c r="P34" s="73"/>
      <c r="Q34" s="73"/>
      <c r="R34" s="73"/>
      <c r="S34" s="39"/>
      <c r="T34" s="73"/>
      <c r="U34" s="73"/>
      <c r="V34" s="159"/>
      <c r="W34" s="159"/>
      <c r="X34" s="159"/>
      <c r="Y34" s="159"/>
      <c r="Z34" s="73"/>
      <c r="AA34" s="73"/>
      <c r="AB34" s="73"/>
      <c r="AC34" s="73"/>
      <c r="AD34" s="73"/>
      <c r="AE34" s="73"/>
      <c r="AF34" s="39"/>
      <c r="AG34" s="70"/>
      <c r="AH34" s="70"/>
      <c r="AI34" s="70"/>
      <c r="AJ34" s="70"/>
      <c r="AK34" s="39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4"/>
      <c r="AW34" s="34"/>
      <c r="AX34" s="34"/>
    </row>
    <row r="35" spans="1:50" ht="15" customHeight="1">
      <c r="A35" s="34"/>
      <c r="B35" s="28"/>
      <c r="C35" s="39"/>
      <c r="D35" s="72"/>
      <c r="E35" s="116"/>
      <c r="F35" s="39"/>
      <c r="G35" s="73"/>
      <c r="H35" s="73"/>
      <c r="I35" s="159"/>
      <c r="J35" s="159"/>
      <c r="K35" s="159"/>
      <c r="L35" s="159"/>
      <c r="M35" s="73"/>
      <c r="N35" s="73"/>
      <c r="O35" s="73"/>
      <c r="P35" s="73"/>
      <c r="Q35" s="73"/>
      <c r="R35" s="73"/>
      <c r="S35" s="39"/>
      <c r="T35" s="73"/>
      <c r="U35" s="73"/>
      <c r="V35" s="159"/>
      <c r="W35" s="159"/>
      <c r="X35" s="159"/>
      <c r="Y35" s="159"/>
      <c r="Z35" s="73"/>
      <c r="AA35" s="73"/>
      <c r="AB35" s="73"/>
      <c r="AC35" s="73"/>
      <c r="AD35" s="73"/>
      <c r="AE35" s="73"/>
      <c r="AF35" s="39"/>
      <c r="AG35" s="70"/>
      <c r="AH35" s="70"/>
      <c r="AI35" s="70"/>
      <c r="AJ35" s="70"/>
      <c r="AK35" s="39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4"/>
      <c r="AW35" s="34"/>
      <c r="AX35" s="34"/>
    </row>
    <row r="36" spans="1:50" ht="15" customHeight="1">
      <c r="A36" s="34"/>
      <c r="B36" s="28"/>
      <c r="C36" s="39"/>
      <c r="D36" s="72"/>
      <c r="E36" s="116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46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4"/>
      <c r="AW36" s="34"/>
      <c r="AX36" s="34"/>
    </row>
    <row r="37" spans="1:50" ht="15" customHeight="1">
      <c r="A37" s="34"/>
      <c r="B37" s="28"/>
      <c r="C37" s="39"/>
      <c r="D37" s="72"/>
      <c r="E37" s="116"/>
      <c r="F37" s="39"/>
      <c r="G37" s="73"/>
      <c r="H37" s="73"/>
      <c r="I37" s="159"/>
      <c r="J37" s="159"/>
      <c r="K37" s="159"/>
      <c r="L37" s="159"/>
      <c r="M37" s="73"/>
      <c r="N37" s="73"/>
      <c r="O37" s="73"/>
      <c r="P37" s="73"/>
      <c r="Q37" s="73"/>
      <c r="R37" s="73"/>
      <c r="S37" s="39"/>
      <c r="T37" s="73"/>
      <c r="U37" s="73"/>
      <c r="V37" s="159"/>
      <c r="W37" s="159"/>
      <c r="X37" s="159"/>
      <c r="Y37" s="159"/>
      <c r="Z37" s="73"/>
      <c r="AA37" s="73"/>
      <c r="AB37" s="73"/>
      <c r="AC37" s="73"/>
      <c r="AD37" s="73"/>
      <c r="AE37" s="73"/>
      <c r="AF37" s="39"/>
      <c r="AG37" s="70"/>
      <c r="AH37" s="70"/>
      <c r="AI37" s="70"/>
      <c r="AJ37" s="70"/>
      <c r="AK37" s="39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4"/>
      <c r="AW37" s="34"/>
      <c r="AX37" s="34"/>
    </row>
    <row r="38" spans="1:50" ht="15" customHeight="1">
      <c r="A38" s="34"/>
      <c r="B38" s="28"/>
      <c r="C38" s="39"/>
      <c r="D38" s="72"/>
      <c r="E38" s="116"/>
      <c r="F38" s="39"/>
      <c r="G38" s="73"/>
      <c r="H38" s="73"/>
      <c r="I38" s="159"/>
      <c r="J38" s="159"/>
      <c r="K38" s="159"/>
      <c r="L38" s="159"/>
      <c r="M38" s="73"/>
      <c r="N38" s="73"/>
      <c r="O38" s="73"/>
      <c r="P38" s="73"/>
      <c r="Q38" s="73"/>
      <c r="R38" s="73"/>
      <c r="S38" s="39"/>
      <c r="T38" s="73"/>
      <c r="U38" s="73"/>
      <c r="V38" s="159"/>
      <c r="W38" s="159"/>
      <c r="X38" s="159"/>
      <c r="Y38" s="159"/>
      <c r="Z38" s="73"/>
      <c r="AA38" s="73"/>
      <c r="AB38" s="73"/>
      <c r="AC38" s="73"/>
      <c r="AD38" s="73"/>
      <c r="AE38" s="73"/>
      <c r="AF38" s="39"/>
      <c r="AG38" s="70"/>
      <c r="AH38" s="70"/>
      <c r="AI38" s="70"/>
      <c r="AJ38" s="70"/>
      <c r="AK38" s="39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4"/>
      <c r="AW38" s="34"/>
      <c r="AX38" s="34"/>
    </row>
    <row r="39" spans="1:50" ht="15" customHeight="1">
      <c r="A39" s="34"/>
      <c r="B39" s="28"/>
      <c r="C39" s="39"/>
      <c r="D39" s="72"/>
      <c r="E39" s="116"/>
      <c r="F39" s="39"/>
      <c r="G39" s="73"/>
      <c r="H39" s="73"/>
      <c r="I39" s="159"/>
      <c r="J39" s="159"/>
      <c r="K39" s="159"/>
      <c r="L39" s="159"/>
      <c r="M39" s="73"/>
      <c r="N39" s="73"/>
      <c r="O39" s="73"/>
      <c r="P39" s="73"/>
      <c r="Q39" s="73"/>
      <c r="R39" s="73"/>
      <c r="S39" s="39"/>
      <c r="T39" s="73"/>
      <c r="U39" s="73"/>
      <c r="V39" s="159"/>
      <c r="W39" s="159"/>
      <c r="X39" s="159"/>
      <c r="Y39" s="159"/>
      <c r="Z39" s="73"/>
      <c r="AA39" s="73"/>
      <c r="AB39" s="73"/>
      <c r="AC39" s="73"/>
      <c r="AD39" s="73"/>
      <c r="AE39" s="73"/>
      <c r="AF39" s="39"/>
      <c r="AG39" s="70"/>
      <c r="AH39" s="70"/>
      <c r="AI39" s="70"/>
      <c r="AJ39" s="70"/>
      <c r="AK39" s="39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4"/>
      <c r="AW39" s="34"/>
      <c r="AX39" s="34"/>
    </row>
    <row r="40" spans="1:50" ht="15" customHeight="1">
      <c r="A40" s="34"/>
      <c r="B40" s="28"/>
      <c r="C40" s="39"/>
      <c r="D40" s="72"/>
      <c r="E40" s="116"/>
      <c r="F40" s="39"/>
      <c r="G40" s="73"/>
      <c r="H40" s="73"/>
      <c r="I40" s="159"/>
      <c r="J40" s="159"/>
      <c r="K40" s="159"/>
      <c r="L40" s="159"/>
      <c r="M40" s="73"/>
      <c r="N40" s="73"/>
      <c r="O40" s="73"/>
      <c r="P40" s="73"/>
      <c r="Q40" s="73"/>
      <c r="R40" s="73"/>
      <c r="S40" s="39"/>
      <c r="T40" s="73"/>
      <c r="U40" s="73"/>
      <c r="V40" s="159"/>
      <c r="W40" s="159"/>
      <c r="X40" s="159"/>
      <c r="Y40" s="159"/>
      <c r="Z40" s="73"/>
      <c r="AA40" s="73"/>
      <c r="AB40" s="73"/>
      <c r="AC40" s="73"/>
      <c r="AD40" s="73"/>
      <c r="AE40" s="73"/>
      <c r="AF40" s="39"/>
      <c r="AG40" s="70"/>
      <c r="AH40" s="70"/>
      <c r="AI40" s="70"/>
      <c r="AJ40" s="70"/>
      <c r="AK40" s="39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4"/>
      <c r="AW40" s="34"/>
      <c r="AX40" s="34"/>
    </row>
    <row r="41" spans="1:50" ht="15" customHeight="1">
      <c r="A41" s="34"/>
      <c r="B41" s="28"/>
      <c r="C41" s="39"/>
      <c r="D41" s="72"/>
      <c r="E41" s="116"/>
      <c r="F41" s="39"/>
      <c r="G41" s="73"/>
      <c r="H41" s="73"/>
      <c r="I41" s="159"/>
      <c r="J41" s="159"/>
      <c r="K41" s="159"/>
      <c r="L41" s="159"/>
      <c r="M41" s="73"/>
      <c r="N41" s="73"/>
      <c r="O41" s="73"/>
      <c r="P41" s="73"/>
      <c r="Q41" s="73"/>
      <c r="R41" s="73"/>
      <c r="S41" s="39"/>
      <c r="T41" s="73"/>
      <c r="U41" s="73"/>
      <c r="V41" s="159"/>
      <c r="W41" s="159"/>
      <c r="X41" s="159"/>
      <c r="Y41" s="159"/>
      <c r="Z41" s="73"/>
      <c r="AA41" s="73"/>
      <c r="AB41" s="73"/>
      <c r="AC41" s="73"/>
      <c r="AD41" s="73"/>
      <c r="AE41" s="73"/>
      <c r="AF41" s="39"/>
      <c r="AG41" s="70"/>
      <c r="AH41" s="70"/>
      <c r="AI41" s="70"/>
      <c r="AJ41" s="70"/>
      <c r="AK41" s="39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4"/>
      <c r="AW41" s="34"/>
      <c r="AX41" s="34"/>
    </row>
    <row r="42" spans="1:50" ht="15" customHeight="1">
      <c r="A42" s="34"/>
      <c r="B42" s="28"/>
      <c r="C42" s="39"/>
      <c r="D42" s="72"/>
      <c r="E42" s="116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46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4"/>
      <c r="AW42" s="34"/>
      <c r="AX42" s="34"/>
    </row>
    <row r="43" spans="1:50" ht="15" customHeight="1">
      <c r="A43" s="34"/>
      <c r="B43" s="28"/>
      <c r="C43" s="39"/>
      <c r="D43" s="72"/>
      <c r="E43" s="116"/>
      <c r="F43" s="39"/>
      <c r="G43" s="73"/>
      <c r="H43" s="73"/>
      <c r="I43" s="159"/>
      <c r="J43" s="159"/>
      <c r="K43" s="159"/>
      <c r="L43" s="159"/>
      <c r="M43" s="73"/>
      <c r="N43" s="73"/>
      <c r="O43" s="73"/>
      <c r="P43" s="73"/>
      <c r="Q43" s="73"/>
      <c r="R43" s="73"/>
      <c r="S43" s="39"/>
      <c r="T43" s="73"/>
      <c r="U43" s="73"/>
      <c r="V43" s="159"/>
      <c r="W43" s="159"/>
      <c r="X43" s="159"/>
      <c r="Y43" s="159"/>
      <c r="Z43" s="73"/>
      <c r="AA43" s="73"/>
      <c r="AB43" s="73"/>
      <c r="AC43" s="73"/>
      <c r="AD43" s="73"/>
      <c r="AE43" s="73"/>
      <c r="AF43" s="39"/>
      <c r="AG43" s="70"/>
      <c r="AH43" s="70"/>
      <c r="AI43" s="70"/>
      <c r="AJ43" s="70"/>
      <c r="AK43" s="39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4"/>
      <c r="AW43" s="34"/>
      <c r="AX43" s="34"/>
    </row>
    <row r="44" spans="1:50" ht="15" customHeight="1">
      <c r="A44" s="34"/>
      <c r="B44" s="28"/>
      <c r="C44" s="39"/>
      <c r="D44" s="72"/>
      <c r="E44" s="116"/>
      <c r="F44" s="39"/>
      <c r="G44" s="73"/>
      <c r="H44" s="73"/>
      <c r="I44" s="159"/>
      <c r="J44" s="159"/>
      <c r="K44" s="159"/>
      <c r="L44" s="159"/>
      <c r="M44" s="73"/>
      <c r="N44" s="73"/>
      <c r="O44" s="73"/>
      <c r="P44" s="73"/>
      <c r="Q44" s="73"/>
      <c r="R44" s="73"/>
      <c r="S44" s="39"/>
      <c r="T44" s="73"/>
      <c r="U44" s="73"/>
      <c r="V44" s="159"/>
      <c r="W44" s="159"/>
      <c r="X44" s="159"/>
      <c r="Y44" s="159"/>
      <c r="Z44" s="73"/>
      <c r="AA44" s="73"/>
      <c r="AB44" s="73"/>
      <c r="AC44" s="73"/>
      <c r="AD44" s="73"/>
      <c r="AE44" s="73"/>
      <c r="AF44" s="39"/>
      <c r="AG44" s="70"/>
      <c r="AH44" s="70"/>
      <c r="AI44" s="70"/>
      <c r="AJ44" s="70"/>
      <c r="AK44" s="39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4"/>
      <c r="AW44" s="34"/>
      <c r="AX44" s="34"/>
    </row>
    <row r="45" spans="1:50" ht="15" customHeight="1">
      <c r="A45" s="34"/>
      <c r="B45" s="28"/>
      <c r="C45" s="39"/>
      <c r="D45" s="72"/>
      <c r="E45" s="116"/>
      <c r="F45" s="39"/>
      <c r="G45" s="73"/>
      <c r="H45" s="73"/>
      <c r="I45" s="159"/>
      <c r="J45" s="159"/>
      <c r="K45" s="159"/>
      <c r="L45" s="159"/>
      <c r="M45" s="73"/>
      <c r="N45" s="73"/>
      <c r="O45" s="73"/>
      <c r="P45" s="73"/>
      <c r="Q45" s="73"/>
      <c r="R45" s="73"/>
      <c r="S45" s="39"/>
      <c r="T45" s="73"/>
      <c r="U45" s="73"/>
      <c r="V45" s="159"/>
      <c r="W45" s="159"/>
      <c r="X45" s="159"/>
      <c r="Y45" s="159"/>
      <c r="Z45" s="73"/>
      <c r="AA45" s="73"/>
      <c r="AB45" s="73"/>
      <c r="AC45" s="73"/>
      <c r="AD45" s="73"/>
      <c r="AE45" s="73"/>
      <c r="AF45" s="39"/>
      <c r="AG45" s="70"/>
      <c r="AH45" s="70"/>
      <c r="AI45" s="70"/>
      <c r="AJ45" s="70"/>
      <c r="AK45" s="39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4"/>
      <c r="AW45" s="34"/>
      <c r="AX45" s="34"/>
    </row>
    <row r="46" spans="1:50" ht="15" customHeight="1">
      <c r="A46" s="34"/>
      <c r="B46" s="28"/>
      <c r="C46" s="39"/>
      <c r="D46" s="72"/>
      <c r="E46" s="116"/>
      <c r="F46" s="39"/>
      <c r="G46" s="73"/>
      <c r="H46" s="73"/>
      <c r="I46" s="159"/>
      <c r="J46" s="159"/>
      <c r="K46" s="159"/>
      <c r="L46" s="159"/>
      <c r="M46" s="73"/>
      <c r="N46" s="73"/>
      <c r="O46" s="73"/>
      <c r="P46" s="73"/>
      <c r="Q46" s="73"/>
      <c r="R46" s="73"/>
      <c r="S46" s="39"/>
      <c r="T46" s="73"/>
      <c r="U46" s="73"/>
      <c r="V46" s="159"/>
      <c r="W46" s="159"/>
      <c r="X46" s="159"/>
      <c r="Y46" s="159"/>
      <c r="Z46" s="73"/>
      <c r="AA46" s="73"/>
      <c r="AB46" s="73"/>
      <c r="AC46" s="73"/>
      <c r="AD46" s="73"/>
      <c r="AE46" s="73"/>
      <c r="AF46" s="39"/>
      <c r="AG46" s="70"/>
      <c r="AH46" s="70"/>
      <c r="AI46" s="70"/>
      <c r="AJ46" s="70"/>
      <c r="AK46" s="39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4"/>
      <c r="AW46" s="34"/>
      <c r="AX46" s="34"/>
    </row>
    <row r="47" spans="1:50" ht="15" customHeight="1">
      <c r="A47" s="34"/>
      <c r="B47" s="28"/>
      <c r="C47" s="39"/>
      <c r="D47" s="72"/>
      <c r="E47" s="116"/>
      <c r="F47" s="39"/>
      <c r="G47" s="73"/>
      <c r="H47" s="73"/>
      <c r="I47" s="159"/>
      <c r="J47" s="159"/>
      <c r="K47" s="159"/>
      <c r="L47" s="159"/>
      <c r="M47" s="73"/>
      <c r="N47" s="73"/>
      <c r="O47" s="73"/>
      <c r="P47" s="73"/>
      <c r="Q47" s="73"/>
      <c r="R47" s="73"/>
      <c r="S47" s="39"/>
      <c r="T47" s="73"/>
      <c r="U47" s="73"/>
      <c r="V47" s="159"/>
      <c r="W47" s="159"/>
      <c r="X47" s="159"/>
      <c r="Y47" s="159"/>
      <c r="Z47" s="73"/>
      <c r="AA47" s="73"/>
      <c r="AB47" s="73"/>
      <c r="AC47" s="73"/>
      <c r="AD47" s="73"/>
      <c r="AE47" s="73"/>
      <c r="AF47" s="39"/>
      <c r="AG47" s="70"/>
      <c r="AH47" s="70"/>
      <c r="AI47" s="70"/>
      <c r="AJ47" s="70"/>
      <c r="AK47" s="71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4"/>
      <c r="AW47" s="34"/>
      <c r="AX47" s="34"/>
    </row>
    <row r="48" spans="1:50" ht="15" customHeight="1">
      <c r="A48" s="34"/>
      <c r="B48" s="28"/>
      <c r="C48" s="39"/>
      <c r="D48" s="72"/>
      <c r="E48" s="116"/>
      <c r="F48" s="39"/>
      <c r="G48" s="73"/>
      <c r="H48" s="73"/>
      <c r="I48" s="159"/>
      <c r="J48" s="159"/>
      <c r="K48" s="159"/>
      <c r="L48" s="159"/>
      <c r="M48" s="73"/>
      <c r="N48" s="73"/>
      <c r="O48" s="73"/>
      <c r="P48" s="73"/>
      <c r="Q48" s="73"/>
      <c r="R48" s="73"/>
      <c r="S48" s="39"/>
      <c r="T48" s="73"/>
      <c r="U48" s="73"/>
      <c r="V48" s="159"/>
      <c r="W48" s="159"/>
      <c r="X48" s="159"/>
      <c r="Y48" s="159"/>
      <c r="Z48" s="73"/>
      <c r="AA48" s="73"/>
      <c r="AB48" s="73"/>
      <c r="AC48" s="73"/>
      <c r="AD48" s="73"/>
      <c r="AE48" s="73"/>
      <c r="AF48" s="39"/>
      <c r="AG48" s="70"/>
      <c r="AH48" s="70"/>
      <c r="AI48" s="70"/>
      <c r="AJ48" s="70"/>
      <c r="AK48" s="39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4"/>
      <c r="AW48" s="34"/>
      <c r="AX48" s="34"/>
    </row>
    <row r="49" spans="1:50" ht="15" customHeight="1">
      <c r="A49" s="34"/>
      <c r="B49" s="156"/>
      <c r="C49" s="34"/>
      <c r="D49" s="74"/>
      <c r="E49" s="117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9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9"/>
      <c r="AJ49" s="34"/>
      <c r="AK49" s="34"/>
      <c r="AL49" s="32"/>
      <c r="AM49" s="33"/>
      <c r="AN49" s="33"/>
      <c r="AO49" s="33"/>
      <c r="AP49" s="33"/>
      <c r="AQ49" s="33"/>
      <c r="AR49" s="33"/>
      <c r="AS49" s="33"/>
      <c r="AT49" s="33"/>
      <c r="AU49" s="33"/>
      <c r="AV49" s="34"/>
      <c r="AW49" s="34"/>
      <c r="AX49" s="34"/>
    </row>
    <row r="50" spans="1:50" ht="15" customHeight="1">
      <c r="A50" s="39"/>
      <c r="B50" s="47"/>
      <c r="C50" s="34"/>
      <c r="D50" s="75"/>
      <c r="E50" s="11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9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9"/>
      <c r="AJ50" s="34"/>
      <c r="AK50" s="34"/>
      <c r="AL50" s="33"/>
      <c r="AM50" s="32"/>
      <c r="AN50" s="32"/>
      <c r="AO50" s="32"/>
      <c r="AP50" s="32"/>
      <c r="AQ50" s="32"/>
      <c r="AR50" s="32"/>
      <c r="AS50" s="32"/>
      <c r="AT50" s="32"/>
      <c r="AU50" s="32"/>
      <c r="AV50" s="34"/>
      <c r="AW50" s="34"/>
      <c r="AX50" s="34"/>
    </row>
    <row r="51" spans="1:50" ht="15" customHeight="1">
      <c r="A51" s="34"/>
      <c r="B51" s="156"/>
      <c r="C51" s="34"/>
      <c r="D51" s="74"/>
      <c r="E51" s="117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9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9"/>
      <c r="AJ51" s="34"/>
      <c r="AK51" s="34"/>
      <c r="AL51" s="32"/>
      <c r="AM51" s="33"/>
      <c r="AN51" s="33"/>
      <c r="AO51" s="33"/>
      <c r="AP51" s="33"/>
      <c r="AQ51" s="33"/>
      <c r="AR51" s="33"/>
      <c r="AS51" s="33"/>
      <c r="AT51" s="33"/>
      <c r="AU51" s="33"/>
      <c r="AV51" s="34"/>
      <c r="AW51" s="34"/>
      <c r="AX51" s="34"/>
    </row>
    <row r="52" spans="1:50" ht="15" customHeight="1">
      <c r="A52" s="39"/>
      <c r="B52" s="47"/>
      <c r="C52" s="34"/>
      <c r="D52" s="75"/>
      <c r="E52" s="11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9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9"/>
      <c r="AJ52" s="34"/>
      <c r="AK52" s="34"/>
      <c r="AL52" s="33"/>
      <c r="AM52" s="32"/>
      <c r="AN52" s="32"/>
      <c r="AO52" s="32"/>
      <c r="AP52" s="32"/>
      <c r="AQ52" s="32"/>
      <c r="AR52" s="32"/>
      <c r="AS52" s="32"/>
      <c r="AT52" s="32"/>
      <c r="AU52" s="32"/>
      <c r="AV52" s="34"/>
      <c r="AW52" s="34"/>
      <c r="AX52" s="34"/>
    </row>
    <row r="53" spans="1:50" ht="12.75">
      <c r="A53" s="34"/>
      <c r="B53" s="47"/>
      <c r="C53" s="34"/>
      <c r="D53" s="75"/>
      <c r="E53" s="11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9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9"/>
      <c r="AJ53" s="34"/>
      <c r="AK53" s="34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4"/>
      <c r="AW53" s="34"/>
      <c r="AX53" s="34"/>
    </row>
    <row r="54" spans="1:50" ht="12.75">
      <c r="A54" s="34"/>
      <c r="B54" s="47"/>
      <c r="C54" s="34"/>
      <c r="D54" s="75"/>
      <c r="E54" s="11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9"/>
      <c r="W54" s="34"/>
      <c r="X54" s="34"/>
      <c r="Y54" s="34"/>
      <c r="Z54" s="34"/>
      <c r="AA54" s="34"/>
      <c r="AB54" s="34"/>
      <c r="AC54" s="34"/>
      <c r="AD54" s="34"/>
      <c r="AE54" s="34"/>
      <c r="AF54" s="76"/>
      <c r="AG54" s="34"/>
      <c r="AH54" s="77"/>
      <c r="AI54" s="39"/>
      <c r="AJ54" s="34"/>
      <c r="AK54" s="34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4"/>
      <c r="AW54" s="34"/>
      <c r="AX54" s="34"/>
    </row>
    <row r="55" spans="1:50" ht="12.75">
      <c r="A55" s="34"/>
      <c r="B55" s="34"/>
      <c r="C55" s="34"/>
      <c r="D55" s="78"/>
      <c r="E55" s="109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9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9"/>
      <c r="AJ55" s="34"/>
      <c r="AK55" s="34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4"/>
      <c r="AW55" s="34"/>
      <c r="AX55" s="34"/>
    </row>
    <row r="56" spans="1:50" ht="12.75">
      <c r="A56" s="34"/>
      <c r="B56" s="34"/>
      <c r="C56" s="34"/>
      <c r="D56" s="78"/>
      <c r="E56" s="109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9"/>
      <c r="W56" s="34"/>
      <c r="X56" s="34"/>
      <c r="Y56" s="34"/>
      <c r="Z56" s="34"/>
      <c r="AA56" s="34"/>
      <c r="AB56" s="34"/>
      <c r="AC56" s="34"/>
      <c r="AD56" s="34"/>
      <c r="AE56" s="77"/>
      <c r="AF56" s="77"/>
      <c r="AG56" s="77"/>
      <c r="AH56" s="77"/>
      <c r="AI56" s="79"/>
      <c r="AJ56" s="77"/>
      <c r="AK56" s="77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4"/>
      <c r="AW56" s="34"/>
      <c r="AX56" s="34"/>
    </row>
    <row r="57" spans="1:50" ht="12.75">
      <c r="A57" s="34"/>
      <c r="B57" s="157" t="s">
        <v>39</v>
      </c>
      <c r="C57" s="34"/>
      <c r="D57" s="78"/>
      <c r="E57" s="109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9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80"/>
      <c r="AI57" s="81"/>
      <c r="AJ57" s="80"/>
      <c r="AK57" s="80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4"/>
      <c r="AW57" s="34"/>
      <c r="AX57" s="34"/>
    </row>
    <row r="58" spans="1:50" ht="12.75">
      <c r="A58" s="161"/>
      <c r="B58" s="158" t="s">
        <v>10</v>
      </c>
      <c r="C58" s="34"/>
      <c r="D58" s="78"/>
      <c r="E58" s="109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9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80"/>
      <c r="AI58" s="81"/>
      <c r="AJ58" s="80"/>
      <c r="AK58" s="80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4"/>
      <c r="AW58" s="34"/>
      <c r="AX58" s="34"/>
    </row>
    <row r="59" spans="1:50" ht="12.75">
      <c r="A59" s="162"/>
      <c r="B59" s="33"/>
      <c r="C59" s="33"/>
      <c r="D59" s="33"/>
      <c r="E59" s="119"/>
      <c r="F59" s="33"/>
      <c r="G59" s="33"/>
      <c r="H59" s="33"/>
      <c r="I59" s="33"/>
      <c r="J59" s="33"/>
      <c r="K59" s="89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4"/>
      <c r="AW59" s="34"/>
      <c r="AX59" s="34"/>
    </row>
    <row r="60" spans="1:50" ht="12.75">
      <c r="A60" s="162"/>
      <c r="B60" s="33"/>
      <c r="C60" s="33"/>
      <c r="D60" s="33"/>
      <c r="E60" s="119"/>
      <c r="F60" s="33"/>
      <c r="G60" s="33"/>
      <c r="H60" s="33"/>
      <c r="I60" s="33"/>
      <c r="J60" s="33"/>
      <c r="K60" s="89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4"/>
      <c r="AW60" s="34"/>
      <c r="AX60" s="34"/>
    </row>
    <row r="61" spans="1:50" ht="12.75">
      <c r="A61" s="33"/>
      <c r="B61" s="33"/>
      <c r="C61" s="33"/>
      <c r="D61" s="33"/>
      <c r="E61" s="119"/>
      <c r="F61" s="33"/>
      <c r="G61" s="33"/>
      <c r="H61" s="33"/>
      <c r="I61" s="33"/>
      <c r="J61" s="33"/>
      <c r="K61" s="89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4"/>
      <c r="AW61" s="34"/>
      <c r="AX61" s="34"/>
    </row>
    <row r="62" spans="1:50" ht="12.75">
      <c r="A62" s="33"/>
      <c r="B62" s="33"/>
      <c r="C62" s="33"/>
      <c r="D62" s="33"/>
      <c r="E62" s="119"/>
      <c r="F62" s="33"/>
      <c r="G62" s="33"/>
      <c r="H62" s="33"/>
      <c r="I62" s="33"/>
      <c r="J62" s="33"/>
      <c r="K62" s="89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4"/>
      <c r="AW62" s="34"/>
      <c r="AX62" s="34"/>
    </row>
    <row r="63" spans="1:50" ht="12.75">
      <c r="A63" s="33"/>
      <c r="B63" s="33"/>
      <c r="C63" s="33"/>
      <c r="D63" s="33"/>
      <c r="E63" s="119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4"/>
      <c r="AW63" s="34"/>
      <c r="AX63" s="34"/>
    </row>
    <row r="64" spans="1:50" ht="12.75">
      <c r="A64" s="33"/>
      <c r="B64" s="33"/>
      <c r="C64" s="33"/>
      <c r="D64" s="33"/>
      <c r="E64" s="119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4"/>
      <c r="AW64" s="34"/>
      <c r="AX64" s="34"/>
    </row>
    <row r="65" spans="1:50" ht="12.75">
      <c r="A65" s="33"/>
      <c r="B65" s="33"/>
      <c r="C65" s="33"/>
      <c r="D65" s="33"/>
      <c r="E65" s="119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4"/>
      <c r="AW65" s="34"/>
      <c r="AX65" s="34"/>
    </row>
    <row r="66" spans="1:50" ht="12.75">
      <c r="A66" s="33"/>
      <c r="B66" s="33"/>
      <c r="C66" s="33"/>
      <c r="D66" s="33"/>
      <c r="E66" s="119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4"/>
      <c r="AW66" s="34"/>
      <c r="AX66" s="34"/>
    </row>
    <row r="67" spans="1:50" ht="12.75">
      <c r="A67" s="33"/>
      <c r="B67" s="33"/>
      <c r="C67" s="33"/>
      <c r="D67" s="33"/>
      <c r="E67" s="119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4"/>
      <c r="AW67" s="34"/>
      <c r="AX67" s="34"/>
    </row>
    <row r="68" spans="1:50" ht="12.75">
      <c r="A68" s="33"/>
      <c r="B68" s="33"/>
      <c r="C68" s="33"/>
      <c r="D68" s="33"/>
      <c r="E68" s="119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4"/>
      <c r="AW68" s="34"/>
      <c r="AX68" s="34"/>
    </row>
    <row r="69" spans="1:50" ht="12.75">
      <c r="A69" s="33"/>
      <c r="B69" s="33"/>
      <c r="C69" s="33"/>
      <c r="D69" s="33"/>
      <c r="E69" s="119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4"/>
      <c r="AW69" s="34"/>
      <c r="AX69" s="34"/>
    </row>
    <row r="70" spans="1:50" ht="12.75">
      <c r="A70" s="33"/>
      <c r="B70" s="33"/>
      <c r="C70" s="33"/>
      <c r="D70" s="33"/>
      <c r="E70" s="119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4"/>
      <c r="AW70" s="34"/>
      <c r="AX70" s="34"/>
    </row>
    <row r="71" spans="1:50" ht="12.75">
      <c r="A71" s="33"/>
      <c r="B71" s="33"/>
      <c r="C71" s="33"/>
      <c r="D71" s="33"/>
      <c r="E71" s="119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4"/>
      <c r="AW71" s="34"/>
      <c r="AX71" s="34"/>
    </row>
    <row r="72" spans="1:50" ht="12.75">
      <c r="A72" s="33"/>
      <c r="B72" s="33"/>
      <c r="C72" s="33"/>
      <c r="D72" s="33"/>
      <c r="E72" s="119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4"/>
      <c r="AW72" s="34"/>
      <c r="AX72" s="34"/>
    </row>
    <row r="73" spans="1:50" ht="12.75">
      <c r="A73" s="33"/>
      <c r="B73" s="33"/>
      <c r="C73" s="33"/>
      <c r="D73" s="33"/>
      <c r="E73" s="119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4"/>
      <c r="AW73" s="34"/>
      <c r="AX73" s="34"/>
    </row>
    <row r="74" spans="1:50" ht="12.75">
      <c r="A74" s="33"/>
      <c r="B74" s="33"/>
      <c r="C74" s="33"/>
      <c r="D74" s="33"/>
      <c r="E74" s="119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4"/>
      <c r="AW74" s="34"/>
      <c r="AX74" s="34"/>
    </row>
    <row r="75" spans="1:50" ht="12.75">
      <c r="A75" s="33"/>
      <c r="B75" s="33"/>
      <c r="C75" s="33"/>
      <c r="D75" s="33"/>
      <c r="E75" s="119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4"/>
      <c r="AW75" s="34"/>
      <c r="AX75" s="34"/>
    </row>
    <row r="76" spans="1:50" ht="12.75">
      <c r="A76" s="33"/>
      <c r="B76" s="33"/>
      <c r="C76" s="33"/>
      <c r="D76" s="33"/>
      <c r="E76" s="119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4"/>
      <c r="AW76" s="34"/>
      <c r="AX76" s="34"/>
    </row>
    <row r="77" spans="1:50" ht="12.75">
      <c r="A77" s="33"/>
      <c r="B77" s="33"/>
      <c r="C77" s="33"/>
      <c r="D77" s="33"/>
      <c r="E77" s="119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4"/>
      <c r="AW77" s="34"/>
      <c r="AX77" s="34"/>
    </row>
    <row r="78" spans="1:50" ht="12.75">
      <c r="A78" s="33"/>
      <c r="B78" s="33"/>
      <c r="C78" s="33"/>
      <c r="D78" s="33"/>
      <c r="E78" s="119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4"/>
      <c r="AW78" s="34"/>
      <c r="AX78" s="34"/>
    </row>
    <row r="79" spans="1:50" ht="12.75">
      <c r="A79" s="33"/>
      <c r="B79" s="33"/>
      <c r="C79" s="33"/>
      <c r="D79" s="33"/>
      <c r="E79" s="119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4"/>
      <c r="AW79" s="34"/>
      <c r="AX79" s="34"/>
    </row>
    <row r="80" spans="1:50" ht="12.75">
      <c r="A80" s="33"/>
      <c r="B80" s="33"/>
      <c r="C80" s="33"/>
      <c r="D80" s="33"/>
      <c r="E80" s="119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4"/>
      <c r="AW80" s="34"/>
      <c r="AX80" s="34"/>
    </row>
    <row r="81" spans="1:50" ht="12.75">
      <c r="A81" s="33"/>
      <c r="B81" s="33"/>
      <c r="C81" s="33"/>
      <c r="D81" s="33"/>
      <c r="E81" s="119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4"/>
      <c r="AW81" s="34"/>
      <c r="AX81" s="34"/>
    </row>
    <row r="82" spans="1:50" ht="12.75">
      <c r="A82" s="33"/>
      <c r="B82" s="33"/>
      <c r="C82" s="33"/>
      <c r="D82" s="33"/>
      <c r="E82" s="119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4"/>
      <c r="AW82" s="34"/>
      <c r="AX82" s="34"/>
    </row>
    <row r="83" spans="1:50" ht="12.75">
      <c r="A83" s="33"/>
      <c r="B83" s="33"/>
      <c r="C83" s="33"/>
      <c r="D83" s="33"/>
      <c r="E83" s="119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4"/>
      <c r="AW83" s="34"/>
      <c r="AX83" s="34"/>
    </row>
    <row r="84" spans="1:50" ht="12.75">
      <c r="A84" s="33"/>
      <c r="B84" s="33"/>
      <c r="C84" s="33"/>
      <c r="D84" s="33"/>
      <c r="E84" s="119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4"/>
      <c r="AW84" s="34"/>
      <c r="AX84" s="34"/>
    </row>
    <row r="85" spans="1:50" ht="12.75">
      <c r="A85" s="33"/>
      <c r="B85" s="33"/>
      <c r="C85" s="33"/>
      <c r="D85" s="33"/>
      <c r="E85" s="119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4"/>
      <c r="AW85" s="34"/>
      <c r="AX85" s="34"/>
    </row>
    <row r="86" spans="1:50" ht="12.75">
      <c r="A86" s="33"/>
      <c r="B86" s="33"/>
      <c r="C86" s="33"/>
      <c r="D86" s="33"/>
      <c r="E86" s="119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4"/>
      <c r="AW86" s="34"/>
      <c r="AX86" s="34"/>
    </row>
    <row r="87" spans="1:50" ht="12.75">
      <c r="A87" s="33"/>
      <c r="B87" s="33"/>
      <c r="C87" s="33"/>
      <c r="D87" s="33"/>
      <c r="E87" s="119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4"/>
      <c r="AW87" s="34"/>
      <c r="AX87" s="34"/>
    </row>
    <row r="88" spans="1:50" ht="12.75">
      <c r="A88" s="33"/>
      <c r="B88" s="33"/>
      <c r="C88" s="33"/>
      <c r="D88" s="33"/>
      <c r="E88" s="119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4"/>
      <c r="AW88" s="34"/>
      <c r="AX88" s="34"/>
    </row>
    <row r="89" spans="1:50" ht="12.75">
      <c r="A89" s="33"/>
      <c r="B89" s="33"/>
      <c r="C89" s="33"/>
      <c r="D89" s="33"/>
      <c r="E89" s="119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4"/>
      <c r="AW89" s="34"/>
      <c r="AX89" s="34"/>
    </row>
    <row r="90" spans="1:50" ht="12.75">
      <c r="A90" s="33"/>
      <c r="B90" s="33"/>
      <c r="C90" s="33"/>
      <c r="D90" s="33"/>
      <c r="E90" s="119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4"/>
      <c r="AW90" s="34"/>
      <c r="AX90" s="34"/>
    </row>
    <row r="91" spans="1:50" ht="12.75">
      <c r="A91" s="33"/>
      <c r="B91" s="33"/>
      <c r="C91" s="33"/>
      <c r="D91" s="33"/>
      <c r="E91" s="119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4"/>
      <c r="AW91" s="34"/>
      <c r="AX91" s="34"/>
    </row>
    <row r="92" spans="1:50" ht="12.75">
      <c r="A92" s="33"/>
      <c r="B92" s="33"/>
      <c r="C92" s="33"/>
      <c r="D92" s="33"/>
      <c r="E92" s="119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4"/>
      <c r="AW92" s="34"/>
      <c r="AX92" s="34"/>
    </row>
    <row r="93" spans="1:50" ht="12.75">
      <c r="A93" s="33"/>
      <c r="B93" s="33"/>
      <c r="C93" s="33"/>
      <c r="D93" s="33"/>
      <c r="E93" s="119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4"/>
      <c r="AW93" s="34"/>
      <c r="AX93" s="34"/>
    </row>
    <row r="94" spans="1:50" ht="12.75">
      <c r="A94" s="33"/>
      <c r="B94" s="33"/>
      <c r="C94" s="33"/>
      <c r="D94" s="33"/>
      <c r="E94" s="119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4"/>
      <c r="AW94" s="34"/>
      <c r="AX94" s="34"/>
    </row>
    <row r="95" spans="1:50" ht="12.75">
      <c r="A95" s="33"/>
      <c r="B95" s="33"/>
      <c r="C95" s="33"/>
      <c r="D95" s="33"/>
      <c r="E95" s="119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4"/>
      <c r="AW95" s="34"/>
      <c r="AX95" s="34"/>
    </row>
    <row r="96" spans="1:50" ht="12.75">
      <c r="A96" s="33"/>
      <c r="B96" s="33"/>
      <c r="C96" s="33"/>
      <c r="D96" s="33"/>
      <c r="E96" s="119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4"/>
      <c r="AW96" s="34"/>
      <c r="AX96" s="34"/>
    </row>
    <row r="97" spans="1:50" ht="12.75">
      <c r="A97" s="33"/>
      <c r="B97" s="33"/>
      <c r="C97" s="33"/>
      <c r="D97" s="33"/>
      <c r="E97" s="119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4"/>
      <c r="AW97" s="34"/>
      <c r="AX97" s="34"/>
    </row>
    <row r="98" spans="1:50" ht="12.75">
      <c r="A98" s="33"/>
      <c r="B98" s="33"/>
      <c r="C98" s="33"/>
      <c r="D98" s="33"/>
      <c r="E98" s="119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4"/>
      <c r="AW98" s="34"/>
      <c r="AX98" s="34"/>
    </row>
    <row r="99" spans="1:50" ht="12.75">
      <c r="A99" s="33"/>
      <c r="B99" s="33"/>
      <c r="C99" s="33"/>
      <c r="D99" s="33"/>
      <c r="E99" s="119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4"/>
      <c r="AW99" s="34"/>
      <c r="AX99" s="34"/>
    </row>
    <row r="100" spans="1:50" ht="12.75">
      <c r="A100" s="33"/>
      <c r="B100" s="33"/>
      <c r="C100" s="33"/>
      <c r="D100" s="33"/>
      <c r="E100" s="119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4"/>
      <c r="AW100" s="34"/>
      <c r="AX100" s="34"/>
    </row>
  </sheetData>
  <mergeCells count="13">
    <mergeCell ref="D6:E6"/>
    <mergeCell ref="T6:AE6"/>
    <mergeCell ref="T7:U7"/>
    <mergeCell ref="X7:Y7"/>
    <mergeCell ref="AI7:AJ7"/>
    <mergeCell ref="AG6:AJ6"/>
    <mergeCell ref="AG7:AH7"/>
    <mergeCell ref="V7:W7"/>
    <mergeCell ref="K7:L7"/>
    <mergeCell ref="I7:J7"/>
    <mergeCell ref="G6:R6"/>
    <mergeCell ref="G7:H7"/>
    <mergeCell ref="B58:AK60"/>
  </mergeCells>
  <printOptions/>
  <pageMargins left="0" right="0" top="0" bottom="0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defaultGridColor="0" zoomScale="75" zoomScaleNormal="75" zoomScaleSheetLayoutView="75" colorId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6.140625" style="0" customWidth="1"/>
    <col min="3" max="3" width="1.7109375" style="0" customWidth="1"/>
    <col min="4" max="4" width="9.421875" style="0" hidden="1" customWidth="1"/>
    <col min="5" max="5" width="10.140625" style="0" hidden="1" customWidth="1"/>
    <col min="6" max="6" width="1.7109375" style="0" hidden="1" customWidth="1"/>
    <col min="7" max="8" width="13.7109375" style="0" customWidth="1"/>
    <col min="9" max="9" width="8.7109375" style="0" customWidth="1"/>
    <col min="10" max="11" width="13.7109375" style="0" customWidth="1"/>
    <col min="12" max="12" width="8.7109375" style="0" customWidth="1"/>
    <col min="13" max="14" width="14.7109375" style="0" customWidth="1"/>
    <col min="15" max="15" width="8.7109375" style="0" customWidth="1"/>
    <col min="16" max="16" width="1.7109375" style="0" customWidth="1"/>
    <col min="17" max="18" width="14.7109375" style="0" customWidth="1"/>
    <col min="19" max="19" width="8.7109375" style="0" customWidth="1"/>
    <col min="20" max="21" width="14.7109375" style="0" customWidth="1"/>
    <col min="22" max="22" width="8.7109375" style="0" customWidth="1"/>
    <col min="23" max="24" width="15.7109375" style="0" customWidth="1"/>
    <col min="25" max="25" width="8.7109375" style="0" customWidth="1"/>
    <col min="26" max="26" width="1.7109375" style="0" customWidth="1"/>
    <col min="27" max="31" width="6.7109375" style="0" customWidth="1"/>
    <col min="32" max="50" width="9.140625" style="0" customWidth="1"/>
  </cols>
  <sheetData>
    <row r="1" spans="1:50" ht="30" customHeight="1">
      <c r="A1" s="29"/>
      <c r="B1" s="154" t="s">
        <v>44</v>
      </c>
      <c r="C1" s="34"/>
      <c r="D1" s="82"/>
      <c r="E1" s="106"/>
      <c r="F1" s="34"/>
      <c r="G1" s="34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60" t="s">
        <v>12</v>
      </c>
      <c r="AA1" s="32"/>
      <c r="AB1" s="32"/>
      <c r="AC1" s="32"/>
      <c r="AD1" s="32"/>
      <c r="AE1" s="32"/>
      <c r="AF1" s="33"/>
      <c r="AG1" s="33"/>
      <c r="AH1" s="33"/>
      <c r="AI1" s="33"/>
      <c r="AJ1" s="33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</row>
    <row r="2" spans="1:50" ht="19.5" customHeight="1">
      <c r="A2" s="29"/>
      <c r="B2" s="155" t="s">
        <v>1</v>
      </c>
      <c r="C2" s="34"/>
      <c r="D2" s="31"/>
      <c r="E2" s="106"/>
      <c r="F2" s="34"/>
      <c r="G2" s="34"/>
      <c r="H2" s="35"/>
      <c r="I2" s="29"/>
      <c r="J2" s="35"/>
      <c r="K2" s="35"/>
      <c r="L2" s="29"/>
      <c r="M2" s="29"/>
      <c r="N2" s="29"/>
      <c r="O2" s="29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2"/>
      <c r="AB2" s="32"/>
      <c r="AC2" s="32"/>
      <c r="AD2" s="32"/>
      <c r="AE2" s="32"/>
      <c r="AF2" s="33"/>
      <c r="AG2" s="33"/>
      <c r="AH2" s="33"/>
      <c r="AI2" s="33"/>
      <c r="AJ2" s="33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1:50" ht="19.5" customHeight="1">
      <c r="A3" s="34"/>
      <c r="B3" s="38" t="s">
        <v>2</v>
      </c>
      <c r="C3" s="34"/>
      <c r="D3" s="38"/>
      <c r="E3" s="107"/>
      <c r="F3" s="34"/>
      <c r="G3" s="34"/>
      <c r="H3" s="29"/>
      <c r="I3" s="29"/>
      <c r="J3" s="34"/>
      <c r="K3" s="29"/>
      <c r="L3" s="29"/>
      <c r="M3" s="29"/>
      <c r="N3" s="29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2"/>
      <c r="AB3" s="36"/>
      <c r="AC3" s="36"/>
      <c r="AD3" s="36"/>
      <c r="AE3" s="36"/>
      <c r="AF3" s="37"/>
      <c r="AG3" s="37"/>
      <c r="AH3" s="37"/>
      <c r="AI3" s="37"/>
      <c r="AJ3" s="37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1:50" ht="16.5" customHeight="1">
      <c r="A4" s="83"/>
      <c r="B4" s="46"/>
      <c r="C4" s="30"/>
      <c r="D4" s="46"/>
      <c r="E4" s="108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2"/>
      <c r="AB4" s="36"/>
      <c r="AC4" s="36"/>
      <c r="AD4" s="36"/>
      <c r="AE4" s="36"/>
      <c r="AF4" s="37"/>
      <c r="AG4" s="37"/>
      <c r="AH4" s="37"/>
      <c r="AI4" s="37"/>
      <c r="AJ4" s="37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1:50" ht="15" customHeight="1">
      <c r="A5" s="30"/>
      <c r="B5" s="30"/>
      <c r="C5" s="30"/>
      <c r="D5" s="34"/>
      <c r="E5" s="10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2"/>
      <c r="AB5" s="32"/>
      <c r="AC5" s="32"/>
      <c r="AD5" s="32"/>
      <c r="AE5" s="32"/>
      <c r="AF5" s="33"/>
      <c r="AG5" s="33"/>
      <c r="AH5" s="33"/>
      <c r="AI5" s="33"/>
      <c r="AJ5" s="33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1:50" ht="24.75" customHeight="1">
      <c r="A6" s="41"/>
      <c r="B6" s="47"/>
      <c r="C6" s="46"/>
      <c r="D6" s="163" t="s">
        <v>14</v>
      </c>
      <c r="E6" s="84"/>
      <c r="F6" s="46"/>
      <c r="G6" s="45" t="s">
        <v>15</v>
      </c>
      <c r="H6" s="45"/>
      <c r="I6" s="45"/>
      <c r="J6" s="45"/>
      <c r="K6" s="45"/>
      <c r="L6" s="45"/>
      <c r="M6" s="45"/>
      <c r="N6" s="45"/>
      <c r="O6" s="45"/>
      <c r="P6" s="46"/>
      <c r="Q6" s="45" t="s">
        <v>16</v>
      </c>
      <c r="R6" s="45"/>
      <c r="S6" s="45"/>
      <c r="T6" s="45"/>
      <c r="U6" s="45"/>
      <c r="V6" s="45"/>
      <c r="W6" s="45"/>
      <c r="X6" s="45"/>
      <c r="Y6" s="45"/>
      <c r="Z6" s="46"/>
      <c r="AA6" s="32"/>
      <c r="AB6" s="32"/>
      <c r="AC6" s="57"/>
      <c r="AD6" s="57"/>
      <c r="AE6" s="57"/>
      <c r="AF6" s="57"/>
      <c r="AG6" s="57"/>
      <c r="AH6" s="57"/>
      <c r="AI6" s="57"/>
      <c r="AJ6" s="5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</row>
    <row r="7" spans="1:50" ht="15" customHeight="1">
      <c r="A7" s="48"/>
      <c r="B7" s="58"/>
      <c r="C7" s="56"/>
      <c r="D7" s="50"/>
      <c r="E7" s="164"/>
      <c r="F7" s="56"/>
      <c r="G7" s="50" t="s">
        <v>45</v>
      </c>
      <c r="H7" s="85"/>
      <c r="I7" s="52"/>
      <c r="J7" s="176" t="s">
        <v>46</v>
      </c>
      <c r="K7" s="86"/>
      <c r="L7" s="87"/>
      <c r="M7" s="177" t="s">
        <v>47</v>
      </c>
      <c r="N7" s="85"/>
      <c r="O7" s="52"/>
      <c r="P7" s="56"/>
      <c r="Q7" s="50" t="s">
        <v>45</v>
      </c>
      <c r="R7" s="85"/>
      <c r="S7" s="52"/>
      <c r="T7" s="176" t="s">
        <v>46</v>
      </c>
      <c r="U7" s="86"/>
      <c r="V7" s="87"/>
      <c r="W7" s="177" t="s">
        <v>47</v>
      </c>
      <c r="X7" s="85"/>
      <c r="Y7" s="52"/>
      <c r="Z7" s="56"/>
      <c r="AA7" s="68"/>
      <c r="AB7" s="68"/>
      <c r="AC7" s="68"/>
      <c r="AD7" s="68"/>
      <c r="AE7" s="68"/>
      <c r="AF7" s="68"/>
      <c r="AG7" s="68"/>
      <c r="AH7" s="153"/>
      <c r="AI7" s="68"/>
      <c r="AJ7" s="6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</row>
    <row r="8" spans="1:50" ht="15" customHeight="1">
      <c r="A8" s="34"/>
      <c r="B8" s="69"/>
      <c r="C8" s="66"/>
      <c r="D8" s="60" t="s">
        <v>25</v>
      </c>
      <c r="E8" s="165" t="s">
        <v>26</v>
      </c>
      <c r="F8" s="66"/>
      <c r="G8" s="175">
        <v>2019</v>
      </c>
      <c r="H8" s="175">
        <v>2018</v>
      </c>
      <c r="I8" s="88" t="s">
        <v>48</v>
      </c>
      <c r="J8" s="175">
        <v>2019</v>
      </c>
      <c r="K8" s="175">
        <v>2018</v>
      </c>
      <c r="L8" s="88" t="s">
        <v>48</v>
      </c>
      <c r="M8" s="175">
        <v>2019</v>
      </c>
      <c r="N8" s="175">
        <v>2018</v>
      </c>
      <c r="O8" s="88" t="s">
        <v>48</v>
      </c>
      <c r="P8" s="66"/>
      <c r="Q8" s="175">
        <v>2019</v>
      </c>
      <c r="R8" s="175">
        <v>2018</v>
      </c>
      <c r="S8" s="88" t="s">
        <v>48</v>
      </c>
      <c r="T8" s="175">
        <v>2019</v>
      </c>
      <c r="U8" s="175">
        <v>2018</v>
      </c>
      <c r="V8" s="88" t="s">
        <v>48</v>
      </c>
      <c r="W8" s="175">
        <v>2019</v>
      </c>
      <c r="X8" s="175">
        <v>2018</v>
      </c>
      <c r="Y8" s="88" t="s">
        <v>48</v>
      </c>
      <c r="Z8" s="66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</row>
    <row r="9" spans="1:50" ht="15" customHeight="1">
      <c r="A9" s="34"/>
      <c r="B9" s="166" t="s">
        <v>33</v>
      </c>
      <c r="C9" s="138"/>
      <c r="D9" s="121" t="s">
        <v>34</v>
      </c>
      <c r="E9" s="112" t="s">
        <v>35</v>
      </c>
      <c r="F9" s="138"/>
      <c r="G9" s="167">
        <v>1886722</v>
      </c>
      <c r="H9" s="167">
        <v>1848251</v>
      </c>
      <c r="I9" s="122">
        <v>2.08148135723989</v>
      </c>
      <c r="J9" s="167">
        <v>1654130.59127149</v>
      </c>
      <c r="K9" s="167">
        <v>1551875.06888953</v>
      </c>
      <c r="L9" s="122">
        <v>6.58915942603074</v>
      </c>
      <c r="M9" s="167">
        <v>1141864727.79967</v>
      </c>
      <c r="N9" s="167">
        <v>1073501021.98835</v>
      </c>
      <c r="O9" s="122">
        <v>6.36829443205328</v>
      </c>
      <c r="P9" s="138"/>
      <c r="Q9" s="167">
        <v>14689257</v>
      </c>
      <c r="R9" s="167">
        <v>14250749</v>
      </c>
      <c r="S9" s="122">
        <v>3.07708738677524</v>
      </c>
      <c r="T9" s="167">
        <v>10823548.1812251</v>
      </c>
      <c r="U9" s="167">
        <v>10117379.1958851</v>
      </c>
      <c r="V9" s="122">
        <v>6.97976196866437</v>
      </c>
      <c r="W9" s="167">
        <v>6235536676.69139</v>
      </c>
      <c r="X9" s="167">
        <v>4553846297.80672</v>
      </c>
      <c r="Y9" s="122">
        <v>36.9290105310455</v>
      </c>
      <c r="Z9" s="129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1:50" ht="15" customHeight="1">
      <c r="A10" s="34"/>
      <c r="B10" s="138" t="s">
        <v>36</v>
      </c>
      <c r="C10" s="138"/>
      <c r="D10" s="137" t="s">
        <v>34</v>
      </c>
      <c r="E10" s="113" t="s">
        <v>35</v>
      </c>
      <c r="F10" s="138"/>
      <c r="G10" s="168">
        <v>245086</v>
      </c>
      <c r="H10" s="168">
        <v>243660</v>
      </c>
      <c r="I10" s="169">
        <v>0.585241730279898</v>
      </c>
      <c r="J10" s="168">
        <v>137762.88902365</v>
      </c>
      <c r="K10" s="168">
        <v>118266.725462304</v>
      </c>
      <c r="L10" s="169">
        <v>16.4849102612216</v>
      </c>
      <c r="M10" s="168">
        <v>48232568.6306393</v>
      </c>
      <c r="N10" s="168">
        <v>39949393.3291723</v>
      </c>
      <c r="O10" s="169">
        <v>20.7341704371223</v>
      </c>
      <c r="P10" s="138"/>
      <c r="Q10" s="168">
        <v>1921158</v>
      </c>
      <c r="R10" s="168">
        <v>1909980</v>
      </c>
      <c r="S10" s="169">
        <v>0.585241730279898</v>
      </c>
      <c r="T10" s="168">
        <v>1152949.61088021</v>
      </c>
      <c r="U10" s="168">
        <v>1157224.55761024</v>
      </c>
      <c r="V10" s="169">
        <v>-0.369413758281569</v>
      </c>
      <c r="W10" s="168">
        <v>403611531.057192</v>
      </c>
      <c r="X10" s="168">
        <v>343750308.053787</v>
      </c>
      <c r="Y10" s="169">
        <v>17.4141583588164</v>
      </c>
      <c r="Z10" s="138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0" ht="15" customHeight="1">
      <c r="A11" s="34"/>
      <c r="B11" s="170" t="s">
        <v>37</v>
      </c>
      <c r="C11" s="138"/>
      <c r="D11" s="140" t="s">
        <v>34</v>
      </c>
      <c r="E11" s="114" t="s">
        <v>35</v>
      </c>
      <c r="F11" s="138"/>
      <c r="G11" s="171">
        <v>6011675</v>
      </c>
      <c r="H11" s="171">
        <v>5994873</v>
      </c>
      <c r="I11" s="141">
        <v>0.280272826463546</v>
      </c>
      <c r="J11" s="171">
        <v>4984193.26628548</v>
      </c>
      <c r="K11" s="171">
        <v>4762893.88799255</v>
      </c>
      <c r="L11" s="141">
        <v>4.64632182654398</v>
      </c>
      <c r="M11" s="171">
        <v>5600150140.63156</v>
      </c>
      <c r="N11" s="171">
        <v>5123030637.02601</v>
      </c>
      <c r="O11" s="141">
        <v>9.31322760705793</v>
      </c>
      <c r="P11" s="138"/>
      <c r="Q11" s="171">
        <v>46057472</v>
      </c>
      <c r="R11" s="171">
        <v>45917373</v>
      </c>
      <c r="S11" s="141">
        <v>0.305111095967968</v>
      </c>
      <c r="T11" s="171">
        <v>30674641.687917</v>
      </c>
      <c r="U11" s="171">
        <v>29836342.7636524</v>
      </c>
      <c r="V11" s="141">
        <v>2.80965710477709</v>
      </c>
      <c r="W11" s="171">
        <v>19385122948.7625</v>
      </c>
      <c r="X11" s="171">
        <v>15333687623.9141</v>
      </c>
      <c r="Y11" s="141">
        <v>26.4217937929672</v>
      </c>
      <c r="Z11" s="129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1:50" ht="15" customHeight="1">
      <c r="A12" s="34"/>
      <c r="B12" s="138" t="s">
        <v>38</v>
      </c>
      <c r="C12" s="138"/>
      <c r="D12" s="137" t="s">
        <v>34</v>
      </c>
      <c r="E12" s="113" t="s">
        <v>35</v>
      </c>
      <c r="F12" s="138"/>
      <c r="G12" s="168">
        <v>1083698</v>
      </c>
      <c r="H12" s="168">
        <v>1044545</v>
      </c>
      <c r="I12" s="169">
        <v>3.74833061285057</v>
      </c>
      <c r="J12" s="168">
        <v>676900.927958632</v>
      </c>
      <c r="K12" s="168">
        <v>615335.769185944</v>
      </c>
      <c r="L12" s="169">
        <v>10.0051324586793</v>
      </c>
      <c r="M12" s="168">
        <v>198849290.745369</v>
      </c>
      <c r="N12" s="168">
        <v>178642002.544676</v>
      </c>
      <c r="O12" s="169">
        <v>11.3116108825749</v>
      </c>
      <c r="P12" s="138"/>
      <c r="Q12" s="168">
        <v>8458388</v>
      </c>
      <c r="R12" s="168">
        <v>8099183</v>
      </c>
      <c r="S12" s="169">
        <v>4.4350769701092</v>
      </c>
      <c r="T12" s="168">
        <v>4741413.74533568</v>
      </c>
      <c r="U12" s="168">
        <v>4710593.03401603</v>
      </c>
      <c r="V12" s="169">
        <v>0.654285163186204</v>
      </c>
      <c r="W12" s="168">
        <v>1208367481.38434</v>
      </c>
      <c r="X12" s="168">
        <v>993761606.074174</v>
      </c>
      <c r="Y12" s="169">
        <v>21.5953075665663</v>
      </c>
      <c r="Z12" s="129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1:50" ht="15" customHeight="1">
      <c r="A13" s="34"/>
      <c r="B13" s="172"/>
      <c r="C13" s="34"/>
      <c r="D13" s="149"/>
      <c r="E13" s="115"/>
      <c r="F13" s="34"/>
      <c r="G13" s="172"/>
      <c r="H13" s="172"/>
      <c r="I13" s="172"/>
      <c r="J13" s="172"/>
      <c r="K13" s="172"/>
      <c r="L13" s="172"/>
      <c r="M13" s="172"/>
      <c r="N13" s="172"/>
      <c r="O13" s="172"/>
      <c r="P13" s="34"/>
      <c r="Q13" s="172"/>
      <c r="R13" s="172"/>
      <c r="S13" s="172"/>
      <c r="T13" s="172"/>
      <c r="U13" s="172"/>
      <c r="V13" s="172"/>
      <c r="W13" s="172"/>
      <c r="X13" s="172"/>
      <c r="Y13" s="172"/>
      <c r="Z13" s="71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1:50" ht="15" customHeight="1">
      <c r="A14" s="34"/>
      <c r="B14" s="34"/>
      <c r="C14" s="34"/>
      <c r="D14" s="72"/>
      <c r="E14" s="116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71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1:50" ht="15" customHeight="1">
      <c r="A15" s="34"/>
      <c r="B15" s="34"/>
      <c r="C15" s="34"/>
      <c r="D15" s="72"/>
      <c r="E15" s="116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71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1:50" ht="15" customHeight="1">
      <c r="A16" s="34"/>
      <c r="B16" s="34"/>
      <c r="C16" s="34"/>
      <c r="D16" s="72"/>
      <c r="E16" s="116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71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1:50" ht="15" customHeight="1">
      <c r="A17" s="34"/>
      <c r="B17" s="34"/>
      <c r="C17" s="34"/>
      <c r="D17" s="72"/>
      <c r="E17" s="116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71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1:50" ht="15" customHeight="1">
      <c r="A18" s="34"/>
      <c r="B18" s="34"/>
      <c r="C18" s="34"/>
      <c r="D18" s="72"/>
      <c r="E18" s="116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1:50" ht="15" customHeight="1">
      <c r="A19" s="34"/>
      <c r="B19" s="34"/>
      <c r="C19" s="34"/>
      <c r="D19" s="72"/>
      <c r="E19" s="116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9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1:50" ht="15" customHeight="1">
      <c r="A20" s="34"/>
      <c r="B20" s="34"/>
      <c r="C20" s="34"/>
      <c r="D20" s="72"/>
      <c r="E20" s="116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9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1:50" ht="15" customHeight="1">
      <c r="A21" s="34"/>
      <c r="B21" s="34"/>
      <c r="C21" s="34"/>
      <c r="D21" s="72"/>
      <c r="E21" s="116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9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1:50" ht="15" customHeight="1">
      <c r="A22" s="34"/>
      <c r="B22" s="34"/>
      <c r="C22" s="34"/>
      <c r="D22" s="72"/>
      <c r="E22" s="116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9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1:50" ht="15" customHeight="1">
      <c r="A23" s="34"/>
      <c r="B23" s="34"/>
      <c r="C23" s="34"/>
      <c r="D23" s="72"/>
      <c r="E23" s="116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9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1:50" ht="15" customHeight="1">
      <c r="A24" s="34"/>
      <c r="B24" s="34"/>
      <c r="C24" s="34"/>
      <c r="D24" s="72"/>
      <c r="E24" s="116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9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1:50" ht="15" customHeight="1">
      <c r="A25" s="34"/>
      <c r="B25" s="34"/>
      <c r="C25" s="34"/>
      <c r="D25" s="72"/>
      <c r="E25" s="116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9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1:50" ht="15" customHeight="1">
      <c r="A26" s="34"/>
      <c r="B26" s="34"/>
      <c r="C26" s="34"/>
      <c r="D26" s="72"/>
      <c r="E26" s="116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9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 ht="15" customHeight="1">
      <c r="A27" s="34"/>
      <c r="B27" s="34"/>
      <c r="C27" s="34"/>
      <c r="D27" s="72"/>
      <c r="E27" s="116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9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 ht="15" customHeight="1">
      <c r="A28" s="34"/>
      <c r="B28" s="34"/>
      <c r="C28" s="34"/>
      <c r="D28" s="72"/>
      <c r="E28" s="116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46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 ht="15" customHeight="1">
      <c r="A29" s="34"/>
      <c r="B29" s="34"/>
      <c r="C29" s="34"/>
      <c r="D29" s="72"/>
      <c r="E29" s="116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9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1:50" ht="15" customHeight="1">
      <c r="A30" s="34"/>
      <c r="B30" s="34"/>
      <c r="C30" s="34"/>
      <c r="D30" s="72"/>
      <c r="E30" s="116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9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ht="15" customHeight="1">
      <c r="A31" s="34"/>
      <c r="B31" s="34"/>
      <c r="C31" s="34"/>
      <c r="D31" s="72"/>
      <c r="E31" s="116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9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1:50" ht="15" customHeight="1">
      <c r="A32" s="34"/>
      <c r="B32" s="34"/>
      <c r="C32" s="34"/>
      <c r="D32" s="72"/>
      <c r="E32" s="116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9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 ht="15" customHeight="1">
      <c r="A33" s="34"/>
      <c r="B33" s="34"/>
      <c r="C33" s="34"/>
      <c r="D33" s="72"/>
      <c r="E33" s="116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9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ht="15" customHeight="1">
      <c r="A34" s="34"/>
      <c r="B34" s="34"/>
      <c r="C34" s="34"/>
      <c r="D34" s="72"/>
      <c r="E34" s="116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46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15" customHeight="1">
      <c r="A35" s="34"/>
      <c r="B35" s="34"/>
      <c r="C35" s="34"/>
      <c r="D35" s="72"/>
      <c r="E35" s="116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9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5" customHeight="1">
      <c r="A36" s="34"/>
      <c r="B36" s="34"/>
      <c r="C36" s="34"/>
      <c r="D36" s="72"/>
      <c r="E36" s="116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9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15" customHeight="1">
      <c r="A37" s="34"/>
      <c r="B37" s="34"/>
      <c r="C37" s="34"/>
      <c r="D37" s="72"/>
      <c r="E37" s="116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9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ht="15" customHeight="1">
      <c r="A38" s="34"/>
      <c r="B38" s="34"/>
      <c r="C38" s="34"/>
      <c r="D38" s="72"/>
      <c r="E38" s="116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9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ht="15" customHeight="1">
      <c r="A39" s="34"/>
      <c r="B39" s="34"/>
      <c r="C39" s="34"/>
      <c r="D39" s="72"/>
      <c r="E39" s="116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71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5" customHeight="1">
      <c r="A40" s="34"/>
      <c r="B40" s="34"/>
      <c r="C40" s="34"/>
      <c r="D40" s="72"/>
      <c r="E40" s="116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9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50" ht="15" customHeight="1">
      <c r="A41" s="34"/>
      <c r="B41" s="34"/>
      <c r="C41" s="34"/>
      <c r="D41" s="72"/>
      <c r="E41" s="116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 ht="15" customHeight="1">
      <c r="A42" s="39"/>
      <c r="B42" s="34"/>
      <c r="C42" s="34"/>
      <c r="D42" s="72"/>
      <c r="E42" s="116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9"/>
      <c r="S42" s="34"/>
      <c r="T42" s="34"/>
      <c r="U42" s="34"/>
      <c r="V42" s="34"/>
      <c r="W42" s="34"/>
      <c r="X42" s="34"/>
      <c r="Y42" s="34"/>
      <c r="Z42" s="34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 ht="15" customHeight="1">
      <c r="A43" s="34"/>
      <c r="B43" s="34"/>
      <c r="C43" s="34"/>
      <c r="D43" s="72"/>
      <c r="E43" s="116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9"/>
      <c r="S43" s="34"/>
      <c r="T43" s="34"/>
      <c r="U43" s="34"/>
      <c r="V43" s="34"/>
      <c r="W43" s="34"/>
      <c r="X43" s="34"/>
      <c r="Y43" s="34"/>
      <c r="Z43" s="34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 ht="15" customHeight="1">
      <c r="A44" s="34"/>
      <c r="B44" s="30"/>
      <c r="C44" s="30"/>
      <c r="D44" s="72"/>
      <c r="E44" s="116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2"/>
      <c r="AB44" s="32"/>
      <c r="AC44" s="32"/>
      <c r="AD44" s="32"/>
      <c r="AE44" s="32"/>
      <c r="AF44" s="33"/>
      <c r="AG44" s="33"/>
      <c r="AH44" s="33"/>
      <c r="AI44" s="33"/>
      <c r="AJ44" s="33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 ht="15" customHeight="1">
      <c r="A45" s="30"/>
      <c r="B45" s="30"/>
      <c r="C45" s="30"/>
      <c r="D45" s="72"/>
      <c r="E45" s="116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2"/>
      <c r="AB45" s="32"/>
      <c r="AC45" s="32"/>
      <c r="AD45" s="32"/>
      <c r="AE45" s="32"/>
      <c r="AF45" s="33"/>
      <c r="AG45" s="33"/>
      <c r="AH45" s="33"/>
      <c r="AI45" s="33"/>
      <c r="AJ45" s="33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 ht="15" customHeight="1">
      <c r="A46" s="39"/>
      <c r="B46" s="34"/>
      <c r="C46" s="34"/>
      <c r="D46" s="72"/>
      <c r="E46" s="116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9"/>
      <c r="S46" s="34"/>
      <c r="T46" s="34"/>
      <c r="U46" s="34"/>
      <c r="V46" s="34"/>
      <c r="W46" s="34"/>
      <c r="X46" s="34"/>
      <c r="Y46" s="34"/>
      <c r="Z46" s="34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0" ht="15" customHeight="1">
      <c r="A47" s="39"/>
      <c r="B47" s="34"/>
      <c r="C47" s="34"/>
      <c r="D47" s="72"/>
      <c r="E47" s="116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9"/>
      <c r="S47" s="34"/>
      <c r="T47" s="34"/>
      <c r="U47" s="34"/>
      <c r="V47" s="34"/>
      <c r="W47" s="34"/>
      <c r="X47" s="34"/>
      <c r="Y47" s="34"/>
      <c r="Z47" s="34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0" ht="15" customHeight="1">
      <c r="A48" s="34"/>
      <c r="B48" s="34"/>
      <c r="C48" s="34"/>
      <c r="D48" s="72"/>
      <c r="E48" s="116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9"/>
      <c r="S48" s="34"/>
      <c r="T48" s="34"/>
      <c r="U48" s="34"/>
      <c r="V48" s="34"/>
      <c r="W48" s="34"/>
      <c r="X48" s="34"/>
      <c r="Y48" s="34"/>
      <c r="Z48" s="34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0" ht="15" customHeight="1">
      <c r="A49" s="30"/>
      <c r="B49" s="30"/>
      <c r="C49" s="30"/>
      <c r="D49" s="74"/>
      <c r="E49" s="117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2"/>
      <c r="AB49" s="32"/>
      <c r="AC49" s="32"/>
      <c r="AD49" s="32"/>
      <c r="AE49" s="32"/>
      <c r="AF49" s="33"/>
      <c r="AG49" s="33"/>
      <c r="AH49" s="33"/>
      <c r="AI49" s="33"/>
      <c r="AJ49" s="33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0" ht="15" customHeight="1">
      <c r="A50" s="39"/>
      <c r="B50" s="34"/>
      <c r="C50" s="34"/>
      <c r="D50" s="75"/>
      <c r="E50" s="11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9"/>
      <c r="S50" s="34"/>
      <c r="T50" s="34"/>
      <c r="U50" s="34"/>
      <c r="V50" s="34"/>
      <c r="W50" s="34"/>
      <c r="X50" s="34"/>
      <c r="Y50" s="34"/>
      <c r="Z50" s="34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0" ht="15" customHeight="1">
      <c r="A51" s="34"/>
      <c r="B51" s="34"/>
      <c r="C51" s="34"/>
      <c r="D51" s="74"/>
      <c r="E51" s="117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9"/>
      <c r="S51" s="34"/>
      <c r="T51" s="34"/>
      <c r="U51" s="34"/>
      <c r="V51" s="34"/>
      <c r="W51" s="34"/>
      <c r="X51" s="34"/>
      <c r="Y51" s="34"/>
      <c r="Z51" s="34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1:50" ht="15" customHeight="1">
      <c r="A52" s="30"/>
      <c r="B52" s="30"/>
      <c r="C52" s="30"/>
      <c r="D52" s="75"/>
      <c r="E52" s="118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2"/>
      <c r="AB52" s="32"/>
      <c r="AC52" s="32"/>
      <c r="AD52" s="32"/>
      <c r="AE52" s="32"/>
      <c r="AF52" s="33"/>
      <c r="AG52" s="33"/>
      <c r="AH52" s="33"/>
      <c r="AI52" s="33"/>
      <c r="AJ52" s="33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 ht="15" customHeight="1">
      <c r="A53" s="39"/>
      <c r="B53" s="34"/>
      <c r="C53" s="34"/>
      <c r="D53" s="75"/>
      <c r="E53" s="11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9"/>
      <c r="S53" s="34"/>
      <c r="T53" s="34"/>
      <c r="U53" s="34"/>
      <c r="V53" s="34"/>
      <c r="W53" s="34"/>
      <c r="X53" s="34"/>
      <c r="Y53" s="34"/>
      <c r="Z53" s="34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 ht="12.75" customHeight="1">
      <c r="A54" s="39"/>
      <c r="B54" s="34"/>
      <c r="C54" s="34"/>
      <c r="D54" s="75"/>
      <c r="E54" s="11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9"/>
      <c r="S54" s="34"/>
      <c r="T54" s="34"/>
      <c r="U54" s="34"/>
      <c r="V54" s="34"/>
      <c r="W54" s="34"/>
      <c r="X54" s="34"/>
      <c r="Y54" s="34"/>
      <c r="Z54" s="34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ht="12.75">
      <c r="A55" s="34"/>
      <c r="B55" s="34"/>
      <c r="C55" s="34"/>
      <c r="D55" s="78"/>
      <c r="E55" s="109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9"/>
      <c r="S55" s="34"/>
      <c r="T55" s="34"/>
      <c r="U55" s="34"/>
      <c r="V55" s="34"/>
      <c r="W55" s="34"/>
      <c r="X55" s="34"/>
      <c r="Y55" s="34"/>
      <c r="Z55" s="34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ht="12.75">
      <c r="A56" s="39"/>
      <c r="B56" s="34"/>
      <c r="C56" s="34"/>
      <c r="D56" s="75"/>
      <c r="E56" s="11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9"/>
      <c r="S56" s="34"/>
      <c r="T56" s="34"/>
      <c r="U56" s="34"/>
      <c r="V56" s="34"/>
      <c r="W56" s="34"/>
      <c r="X56" s="34"/>
      <c r="Y56" s="34"/>
      <c r="Z56" s="34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ht="15.75" customHeight="1">
      <c r="A57" s="39"/>
      <c r="B57" s="157" t="s">
        <v>39</v>
      </c>
      <c r="C57" s="34"/>
      <c r="D57" s="75"/>
      <c r="E57" s="11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9"/>
      <c r="S57" s="34"/>
      <c r="T57" s="34"/>
      <c r="U57" s="173"/>
      <c r="V57" s="34"/>
      <c r="W57" s="76"/>
      <c r="X57" s="178"/>
      <c r="Y57" s="34"/>
      <c r="Z57" s="34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50" ht="12.75">
      <c r="A58" s="179"/>
      <c r="B58" s="174" t="s">
        <v>10</v>
      </c>
      <c r="C58" s="46"/>
      <c r="D58" s="78"/>
      <c r="E58" s="109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1:50" ht="12.75">
      <c r="A59" s="162"/>
      <c r="B59" s="33"/>
      <c r="C59" s="33"/>
      <c r="D59" s="33"/>
      <c r="E59" s="119"/>
      <c r="F59" s="33"/>
      <c r="G59" s="33"/>
      <c r="H59" s="33"/>
      <c r="I59" s="89"/>
      <c r="J59" s="33"/>
      <c r="K59" s="33"/>
      <c r="L59" s="89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1:50" ht="12.75">
      <c r="A60" s="162"/>
      <c r="B60" s="33"/>
      <c r="C60" s="33"/>
      <c r="D60" s="33"/>
      <c r="E60" s="119"/>
      <c r="F60" s="33"/>
      <c r="G60" s="33"/>
      <c r="H60" s="33"/>
      <c r="I60" s="89"/>
      <c r="J60" s="33"/>
      <c r="K60" s="33"/>
      <c r="L60" s="89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 ht="12.75">
      <c r="A61" s="33"/>
      <c r="B61" s="33"/>
      <c r="C61" s="33"/>
      <c r="D61" s="33"/>
      <c r="E61" s="119"/>
      <c r="F61" s="33"/>
      <c r="G61" s="33"/>
      <c r="H61" s="33"/>
      <c r="I61" s="89"/>
      <c r="J61" s="33"/>
      <c r="K61" s="33"/>
      <c r="L61" s="89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1:50" ht="12.75">
      <c r="A62" s="33"/>
      <c r="B62" s="33"/>
      <c r="C62" s="33"/>
      <c r="D62" s="33"/>
      <c r="E62" s="119"/>
      <c r="F62" s="33"/>
      <c r="G62" s="33"/>
      <c r="H62" s="33"/>
      <c r="I62" s="89"/>
      <c r="J62" s="33"/>
      <c r="K62" s="33"/>
      <c r="L62" s="89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1:50" ht="12.75">
      <c r="A63" s="33"/>
      <c r="B63" s="33"/>
      <c r="C63" s="33"/>
      <c r="D63" s="33"/>
      <c r="E63" s="119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 ht="12.75">
      <c r="A64" s="33"/>
      <c r="B64" s="33"/>
      <c r="C64" s="33"/>
      <c r="D64" s="33"/>
      <c r="E64" s="119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0" ht="12.75">
      <c r="A65" s="33"/>
      <c r="B65" s="33"/>
      <c r="C65" s="33"/>
      <c r="D65" s="33"/>
      <c r="E65" s="119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ht="12.75">
      <c r="A66" s="33"/>
      <c r="B66" s="33"/>
      <c r="C66" s="33"/>
      <c r="D66" s="33"/>
      <c r="E66" s="119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12.75">
      <c r="A67" s="33"/>
      <c r="B67" s="33"/>
      <c r="C67" s="33"/>
      <c r="D67" s="33"/>
      <c r="E67" s="119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2.75">
      <c r="A68" s="33"/>
      <c r="B68" s="33"/>
      <c r="C68" s="33"/>
      <c r="D68" s="33"/>
      <c r="E68" s="119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1:50" ht="12.75">
      <c r="A69" s="33"/>
      <c r="B69" s="33"/>
      <c r="C69" s="33"/>
      <c r="D69" s="33"/>
      <c r="E69" s="119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1:50" ht="12.75">
      <c r="A70" s="33"/>
      <c r="B70" s="33"/>
      <c r="C70" s="33"/>
      <c r="D70" s="33"/>
      <c r="E70" s="119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</row>
    <row r="71" spans="1:50" ht="12.75">
      <c r="A71" s="33"/>
      <c r="B71" s="33"/>
      <c r="C71" s="33"/>
      <c r="D71" s="33"/>
      <c r="E71" s="119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</row>
    <row r="72" spans="1:50" ht="12.75">
      <c r="A72" s="33"/>
      <c r="B72" s="33"/>
      <c r="C72" s="33"/>
      <c r="D72" s="33"/>
      <c r="E72" s="119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1:50" ht="12.75">
      <c r="A73" s="33"/>
      <c r="B73" s="33"/>
      <c r="C73" s="33"/>
      <c r="D73" s="33"/>
      <c r="E73" s="119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1:50" ht="12.75">
      <c r="A74" s="33"/>
      <c r="B74" s="33"/>
      <c r="C74" s="33"/>
      <c r="D74" s="33"/>
      <c r="E74" s="119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ht="12.75">
      <c r="A75" s="33"/>
      <c r="B75" s="33"/>
      <c r="C75" s="33"/>
      <c r="D75" s="33"/>
      <c r="E75" s="119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50" ht="12.75">
      <c r="A76" s="33"/>
      <c r="B76" s="33"/>
      <c r="C76" s="33"/>
      <c r="D76" s="33"/>
      <c r="E76" s="119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</row>
    <row r="77" spans="1:50" ht="12.75">
      <c r="A77" s="33"/>
      <c r="B77" s="33"/>
      <c r="C77" s="33"/>
      <c r="D77" s="33"/>
      <c r="E77" s="119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</row>
    <row r="78" spans="1:50" ht="12.75">
      <c r="A78" s="33"/>
      <c r="B78" s="33"/>
      <c r="C78" s="33"/>
      <c r="D78" s="33"/>
      <c r="E78" s="119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</row>
    <row r="79" spans="1:50" ht="12.75">
      <c r="A79" s="33"/>
      <c r="B79" s="33"/>
      <c r="C79" s="33"/>
      <c r="D79" s="33"/>
      <c r="E79" s="119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</row>
    <row r="80" spans="1:50" ht="12.75">
      <c r="A80" s="33"/>
      <c r="B80" s="33"/>
      <c r="C80" s="33"/>
      <c r="D80" s="33"/>
      <c r="E80" s="119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</row>
    <row r="81" spans="1:50" ht="12.75">
      <c r="A81" s="33"/>
      <c r="B81" s="33"/>
      <c r="C81" s="33"/>
      <c r="D81" s="33"/>
      <c r="E81" s="119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</row>
    <row r="82" spans="1:50" ht="12.75">
      <c r="A82" s="33"/>
      <c r="B82" s="33"/>
      <c r="C82" s="33"/>
      <c r="D82" s="33"/>
      <c r="E82" s="119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</row>
    <row r="83" spans="1:50" ht="12.75">
      <c r="A83" s="33"/>
      <c r="B83" s="33"/>
      <c r="C83" s="33"/>
      <c r="D83" s="33"/>
      <c r="E83" s="119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</row>
    <row r="84" spans="1:50" ht="12.75">
      <c r="A84" s="33"/>
      <c r="B84" s="33"/>
      <c r="C84" s="33"/>
      <c r="D84" s="33"/>
      <c r="E84" s="119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</row>
    <row r="85" spans="1:50" ht="12.75">
      <c r="A85" s="33"/>
      <c r="B85" s="33"/>
      <c r="C85" s="33"/>
      <c r="D85" s="33"/>
      <c r="E85" s="119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50" ht="12.75">
      <c r="A86" s="33"/>
      <c r="B86" s="33"/>
      <c r="C86" s="33"/>
      <c r="D86" s="33"/>
      <c r="E86" s="119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1:50" ht="12.75">
      <c r="A87" s="33"/>
      <c r="B87" s="33"/>
      <c r="C87" s="33"/>
      <c r="D87" s="33"/>
      <c r="E87" s="119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ht="12.75">
      <c r="A88" s="33"/>
      <c r="B88" s="33"/>
      <c r="C88" s="33"/>
      <c r="D88" s="33"/>
      <c r="E88" s="119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</row>
    <row r="89" spans="1:50" ht="12.75">
      <c r="A89" s="33"/>
      <c r="B89" s="33"/>
      <c r="C89" s="33"/>
      <c r="D89" s="33"/>
      <c r="E89" s="119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</row>
    <row r="90" spans="1:50" ht="12.75">
      <c r="A90" s="33"/>
      <c r="B90" s="33"/>
      <c r="C90" s="33"/>
      <c r="D90" s="33"/>
      <c r="E90" s="119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</row>
    <row r="91" spans="1:50" ht="12.75">
      <c r="A91" s="33"/>
      <c r="B91" s="33"/>
      <c r="C91" s="33"/>
      <c r="D91" s="33"/>
      <c r="E91" s="119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</row>
    <row r="92" spans="1:50" ht="12.75">
      <c r="A92" s="33"/>
      <c r="B92" s="33"/>
      <c r="C92" s="33"/>
      <c r="D92" s="33"/>
      <c r="E92" s="119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50" ht="12.75">
      <c r="A93" s="33"/>
      <c r="B93" s="33"/>
      <c r="C93" s="33"/>
      <c r="D93" s="33"/>
      <c r="E93" s="119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</row>
    <row r="94" spans="1:50" ht="12.75">
      <c r="A94" s="33"/>
      <c r="B94" s="33"/>
      <c r="C94" s="33"/>
      <c r="D94" s="33"/>
      <c r="E94" s="119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ht="12.75">
      <c r="A95" s="33"/>
      <c r="B95" s="33"/>
      <c r="C95" s="33"/>
      <c r="D95" s="33"/>
      <c r="E95" s="119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ht="12.75">
      <c r="A96" s="33"/>
      <c r="B96" s="33"/>
      <c r="C96" s="33"/>
      <c r="D96" s="33"/>
      <c r="E96" s="119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1:50" ht="12.75">
      <c r="A97" s="33"/>
      <c r="B97" s="33"/>
      <c r="C97" s="33"/>
      <c r="D97" s="33"/>
      <c r="E97" s="119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1:50" ht="12.75">
      <c r="A98" s="33"/>
      <c r="B98" s="33"/>
      <c r="C98" s="33"/>
      <c r="D98" s="33"/>
      <c r="E98" s="119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50" ht="12.75">
      <c r="A99" s="33"/>
      <c r="B99" s="33"/>
      <c r="C99" s="33"/>
      <c r="D99" s="33"/>
      <c r="E99" s="119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ht="12.75">
      <c r="A100" s="33"/>
      <c r="B100" s="33"/>
      <c r="C100" s="33"/>
      <c r="D100" s="33"/>
      <c r="E100" s="119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</sheetData>
  <mergeCells count="10">
    <mergeCell ref="W7:Y7"/>
    <mergeCell ref="D6:E6"/>
    <mergeCell ref="T7:V7"/>
    <mergeCell ref="Q6:Y6"/>
    <mergeCell ref="Q7:S7"/>
    <mergeCell ref="M7:O7"/>
    <mergeCell ref="J7:L7"/>
    <mergeCell ref="G6:O6"/>
    <mergeCell ref="G7:I7"/>
    <mergeCell ref="B58:Z60"/>
  </mergeCells>
  <printOptions/>
  <pageMargins left="0" right="0" top="0" bottom="0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defaultGridColor="0" zoomScale="75" zoomScaleNormal="75" zoomScaleSheetLayoutView="75" colorId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6.140625" style="0" customWidth="1"/>
    <col min="3" max="3" width="1.7109375" style="0" customWidth="1"/>
    <col min="4" max="4" width="9.421875" style="0" hidden="1" customWidth="1"/>
    <col min="5" max="5" width="10.140625" style="0" hidden="1" customWidth="1"/>
    <col min="6" max="6" width="1.7109375" style="0" hidden="1" customWidth="1"/>
    <col min="7" max="8" width="13.7109375" style="0" customWidth="1"/>
    <col min="9" max="9" width="8.7109375" style="0" customWidth="1"/>
    <col min="10" max="11" width="13.7109375" style="0" customWidth="1"/>
    <col min="12" max="12" width="8.7109375" style="0" customWidth="1"/>
    <col min="13" max="14" width="14.7109375" style="0" customWidth="1"/>
    <col min="15" max="15" width="8.7109375" style="0" customWidth="1"/>
    <col min="16" max="16" width="1.7109375" style="0" customWidth="1"/>
    <col min="17" max="18" width="14.7109375" style="0" customWidth="1"/>
    <col min="19" max="19" width="8.7109375" style="0" customWidth="1"/>
    <col min="20" max="21" width="14.7109375" style="0" customWidth="1"/>
    <col min="22" max="22" width="8.7109375" style="0" customWidth="1"/>
    <col min="23" max="24" width="15.7109375" style="0" customWidth="1"/>
    <col min="25" max="25" width="8.7109375" style="0" customWidth="1"/>
    <col min="26" max="26" width="1.7109375" style="0" customWidth="1"/>
    <col min="27" max="31" width="6.7109375" style="0" customWidth="1"/>
    <col min="32" max="50" width="9.140625" style="0" customWidth="1"/>
  </cols>
  <sheetData>
    <row r="1" spans="1:50" ht="30" customHeight="1">
      <c r="A1" s="29"/>
      <c r="B1" s="154" t="s">
        <v>49</v>
      </c>
      <c r="C1" s="34"/>
      <c r="D1" s="82"/>
      <c r="E1" s="106"/>
      <c r="F1" s="34"/>
      <c r="G1" s="34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60" t="s">
        <v>41</v>
      </c>
      <c r="AA1" s="32"/>
      <c r="AB1" s="32"/>
      <c r="AC1" s="32"/>
      <c r="AD1" s="32"/>
      <c r="AE1" s="32"/>
      <c r="AF1" s="33"/>
      <c r="AG1" s="33"/>
      <c r="AH1" s="33"/>
      <c r="AI1" s="33"/>
      <c r="AJ1" s="33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</row>
    <row r="2" spans="1:50" ht="19.5" customHeight="1">
      <c r="A2" s="29"/>
      <c r="B2" s="155" t="s">
        <v>1</v>
      </c>
      <c r="C2" s="34"/>
      <c r="D2" s="31"/>
      <c r="E2" s="106"/>
      <c r="F2" s="34"/>
      <c r="G2" s="34"/>
      <c r="H2" s="35"/>
      <c r="I2" s="29"/>
      <c r="J2" s="35"/>
      <c r="K2" s="35"/>
      <c r="L2" s="29"/>
      <c r="M2" s="29"/>
      <c r="N2" s="29"/>
      <c r="O2" s="29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2"/>
      <c r="AB2" s="32"/>
      <c r="AC2" s="32"/>
      <c r="AD2" s="32"/>
      <c r="AE2" s="32"/>
      <c r="AF2" s="33"/>
      <c r="AG2" s="33"/>
      <c r="AH2" s="33"/>
      <c r="AI2" s="33"/>
      <c r="AJ2" s="33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1:50" ht="19.5" customHeight="1">
      <c r="A3" s="34"/>
      <c r="B3" s="38" t="s">
        <v>2</v>
      </c>
      <c r="C3" s="34"/>
      <c r="D3" s="38"/>
      <c r="E3" s="107"/>
      <c r="F3" s="34"/>
      <c r="G3" s="34"/>
      <c r="H3" s="29"/>
      <c r="I3" s="29"/>
      <c r="J3" s="34"/>
      <c r="K3" s="29"/>
      <c r="L3" s="29"/>
      <c r="M3" s="29"/>
      <c r="N3" s="29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2"/>
      <c r="AB3" s="36"/>
      <c r="AC3" s="36"/>
      <c r="AD3" s="36"/>
      <c r="AE3" s="36"/>
      <c r="AF3" s="37"/>
      <c r="AG3" s="37"/>
      <c r="AH3" s="37"/>
      <c r="AI3" s="37"/>
      <c r="AJ3" s="37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1:50" ht="16.5" customHeight="1">
      <c r="A4" s="83"/>
      <c r="B4" s="46"/>
      <c r="C4" s="30"/>
      <c r="D4" s="46"/>
      <c r="E4" s="108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2"/>
      <c r="AB4" s="36"/>
      <c r="AC4" s="36"/>
      <c r="AD4" s="36"/>
      <c r="AE4" s="36"/>
      <c r="AF4" s="37"/>
      <c r="AG4" s="37"/>
      <c r="AH4" s="37"/>
      <c r="AI4" s="37"/>
      <c r="AJ4" s="37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1:50" ht="15" customHeight="1">
      <c r="A5" s="30"/>
      <c r="B5" s="30"/>
      <c r="C5" s="30"/>
      <c r="D5" s="34"/>
      <c r="E5" s="10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2"/>
      <c r="AB5" s="32"/>
      <c r="AC5" s="32"/>
      <c r="AD5" s="32"/>
      <c r="AE5" s="32"/>
      <c r="AF5" s="33"/>
      <c r="AG5" s="33"/>
      <c r="AH5" s="33"/>
      <c r="AI5" s="33"/>
      <c r="AJ5" s="33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1:50" ht="24.75" customHeight="1">
      <c r="A6" s="41"/>
      <c r="B6" s="47"/>
      <c r="C6" s="46"/>
      <c r="D6" s="163" t="s">
        <v>14</v>
      </c>
      <c r="E6" s="84"/>
      <c r="F6" s="46"/>
      <c r="G6" s="45" t="s">
        <v>15</v>
      </c>
      <c r="H6" s="45"/>
      <c r="I6" s="45"/>
      <c r="J6" s="45"/>
      <c r="K6" s="45"/>
      <c r="L6" s="45"/>
      <c r="M6" s="45"/>
      <c r="N6" s="45"/>
      <c r="O6" s="45"/>
      <c r="P6" s="46"/>
      <c r="Q6" s="45" t="s">
        <v>16</v>
      </c>
      <c r="R6" s="45"/>
      <c r="S6" s="45"/>
      <c r="T6" s="45"/>
      <c r="U6" s="45"/>
      <c r="V6" s="45"/>
      <c r="W6" s="45"/>
      <c r="X6" s="45"/>
      <c r="Y6" s="45"/>
      <c r="Z6" s="46"/>
      <c r="AA6" s="32"/>
      <c r="AB6" s="32"/>
      <c r="AC6" s="57"/>
      <c r="AD6" s="57"/>
      <c r="AE6" s="57"/>
      <c r="AF6" s="57"/>
      <c r="AG6" s="57"/>
      <c r="AH6" s="57"/>
      <c r="AI6" s="57"/>
      <c r="AJ6" s="5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</row>
    <row r="7" spans="1:50" ht="15" customHeight="1">
      <c r="A7" s="48"/>
      <c r="B7" s="58"/>
      <c r="C7" s="56"/>
      <c r="D7" s="50"/>
      <c r="E7" s="164"/>
      <c r="F7" s="56"/>
      <c r="G7" s="50" t="s">
        <v>45</v>
      </c>
      <c r="H7" s="85"/>
      <c r="I7" s="52"/>
      <c r="J7" s="176" t="s">
        <v>46</v>
      </c>
      <c r="K7" s="86"/>
      <c r="L7" s="87"/>
      <c r="M7" s="177" t="s">
        <v>47</v>
      </c>
      <c r="N7" s="85"/>
      <c r="O7" s="52"/>
      <c r="P7" s="56"/>
      <c r="Q7" s="50" t="s">
        <v>45</v>
      </c>
      <c r="R7" s="85"/>
      <c r="S7" s="52"/>
      <c r="T7" s="176" t="s">
        <v>46</v>
      </c>
      <c r="U7" s="86"/>
      <c r="V7" s="87"/>
      <c r="W7" s="177" t="s">
        <v>47</v>
      </c>
      <c r="X7" s="85"/>
      <c r="Y7" s="52"/>
      <c r="Z7" s="56"/>
      <c r="AA7" s="68"/>
      <c r="AB7" s="68"/>
      <c r="AC7" s="68"/>
      <c r="AD7" s="68"/>
      <c r="AE7" s="68"/>
      <c r="AF7" s="68"/>
      <c r="AG7" s="68"/>
      <c r="AH7" s="153"/>
      <c r="AI7" s="68"/>
      <c r="AJ7" s="6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</row>
    <row r="8" spans="1:50" ht="15" customHeight="1">
      <c r="A8" s="34"/>
      <c r="B8" s="69"/>
      <c r="C8" s="66"/>
      <c r="D8" s="60" t="s">
        <v>25</v>
      </c>
      <c r="E8" s="165" t="s">
        <v>26</v>
      </c>
      <c r="F8" s="66"/>
      <c r="G8" s="175">
        <v>2019</v>
      </c>
      <c r="H8" s="175">
        <v>2018</v>
      </c>
      <c r="I8" s="88" t="s">
        <v>48</v>
      </c>
      <c r="J8" s="175">
        <v>2019</v>
      </c>
      <c r="K8" s="175">
        <v>2018</v>
      </c>
      <c r="L8" s="88" t="s">
        <v>48</v>
      </c>
      <c r="M8" s="175">
        <v>2019</v>
      </c>
      <c r="N8" s="175">
        <v>2018</v>
      </c>
      <c r="O8" s="88" t="s">
        <v>48</v>
      </c>
      <c r="P8" s="66"/>
      <c r="Q8" s="175">
        <v>2019</v>
      </c>
      <c r="R8" s="175">
        <v>2018</v>
      </c>
      <c r="S8" s="88" t="s">
        <v>48</v>
      </c>
      <c r="T8" s="175">
        <v>2019</v>
      </c>
      <c r="U8" s="175">
        <v>2018</v>
      </c>
      <c r="V8" s="88" t="s">
        <v>48</v>
      </c>
      <c r="W8" s="175">
        <v>2019</v>
      </c>
      <c r="X8" s="175">
        <v>2018</v>
      </c>
      <c r="Y8" s="88" t="s">
        <v>48</v>
      </c>
      <c r="Z8" s="66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</row>
    <row r="9" spans="1:50" ht="15" customHeight="1">
      <c r="A9" s="34"/>
      <c r="B9" s="166" t="s">
        <v>33</v>
      </c>
      <c r="C9" s="138"/>
      <c r="D9" s="121" t="s">
        <v>42</v>
      </c>
      <c r="E9" s="112" t="s">
        <v>43</v>
      </c>
      <c r="F9" s="138"/>
      <c r="G9" s="167">
        <v>1886722</v>
      </c>
      <c r="H9" s="167">
        <v>1848251</v>
      </c>
      <c r="I9" s="122">
        <v>2.08148135723989</v>
      </c>
      <c r="J9" s="167">
        <v>1654130.59127149</v>
      </c>
      <c r="K9" s="167">
        <v>1551875.06888953</v>
      </c>
      <c r="L9" s="122">
        <v>6.58915942603074</v>
      </c>
      <c r="M9" s="167">
        <v>177581211.580261</v>
      </c>
      <c r="N9" s="167">
        <v>138724625.991901</v>
      </c>
      <c r="O9" s="122">
        <v>28.0098686952874</v>
      </c>
      <c r="P9" s="138"/>
      <c r="Q9" s="167">
        <v>14689257</v>
      </c>
      <c r="R9" s="167">
        <v>14250749</v>
      </c>
      <c r="S9" s="122">
        <v>3.07708738677524</v>
      </c>
      <c r="T9" s="167">
        <v>10823548.1812251</v>
      </c>
      <c r="U9" s="167">
        <v>10117379.1958851</v>
      </c>
      <c r="V9" s="122">
        <v>6.97976196866437</v>
      </c>
      <c r="W9" s="167">
        <v>976633518.852823</v>
      </c>
      <c r="X9" s="167">
        <v>821041294.375057</v>
      </c>
      <c r="Y9" s="122">
        <v>18.9505967049069</v>
      </c>
      <c r="Z9" s="129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1:50" ht="15" customHeight="1">
      <c r="A10" s="34"/>
      <c r="B10" s="138" t="s">
        <v>36</v>
      </c>
      <c r="C10" s="138"/>
      <c r="D10" s="137" t="s">
        <v>42</v>
      </c>
      <c r="E10" s="113" t="s">
        <v>43</v>
      </c>
      <c r="F10" s="138"/>
      <c r="G10" s="168">
        <v>245086</v>
      </c>
      <c r="H10" s="168">
        <v>243660</v>
      </c>
      <c r="I10" s="169">
        <v>0.585241730279898</v>
      </c>
      <c r="J10" s="168">
        <v>137762.88902365</v>
      </c>
      <c r="K10" s="168">
        <v>118266.725462304</v>
      </c>
      <c r="L10" s="169">
        <v>16.4849102612216</v>
      </c>
      <c r="M10" s="168">
        <v>7501061.87408191</v>
      </c>
      <c r="N10" s="168">
        <v>5162514.55255057</v>
      </c>
      <c r="O10" s="169">
        <v>45.298609771007</v>
      </c>
      <c r="P10" s="138"/>
      <c r="Q10" s="168">
        <v>1921158</v>
      </c>
      <c r="R10" s="168">
        <v>1909980</v>
      </c>
      <c r="S10" s="169">
        <v>0.585241730279898</v>
      </c>
      <c r="T10" s="168">
        <v>1152949.61088021</v>
      </c>
      <c r="U10" s="168">
        <v>1157224.55761024</v>
      </c>
      <c r="V10" s="169">
        <v>-0.369413758281569</v>
      </c>
      <c r="W10" s="168">
        <v>63414462.7404456</v>
      </c>
      <c r="X10" s="168">
        <v>65416909.8008422</v>
      </c>
      <c r="Y10" s="169">
        <v>-3.06105419301057</v>
      </c>
      <c r="Z10" s="138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0" ht="15" customHeight="1">
      <c r="A11" s="34"/>
      <c r="B11" s="170" t="s">
        <v>37</v>
      </c>
      <c r="C11" s="138"/>
      <c r="D11" s="140" t="s">
        <v>42</v>
      </c>
      <c r="E11" s="114" t="s">
        <v>43</v>
      </c>
      <c r="F11" s="138"/>
      <c r="G11" s="171">
        <v>6011675</v>
      </c>
      <c r="H11" s="171">
        <v>5994873</v>
      </c>
      <c r="I11" s="141">
        <v>0.280272826463546</v>
      </c>
      <c r="J11" s="171">
        <v>4984193.26628548</v>
      </c>
      <c r="K11" s="171">
        <v>4762893.88799255</v>
      </c>
      <c r="L11" s="141">
        <v>4.64632182654398</v>
      </c>
      <c r="M11" s="171">
        <v>870927547.539759</v>
      </c>
      <c r="N11" s="171">
        <v>662030584.516943</v>
      </c>
      <c r="O11" s="141">
        <v>31.5539746815835</v>
      </c>
      <c r="P11" s="138"/>
      <c r="Q11" s="171">
        <v>46057472</v>
      </c>
      <c r="R11" s="171">
        <v>45917373</v>
      </c>
      <c r="S11" s="141">
        <v>0.305111095967968</v>
      </c>
      <c r="T11" s="171">
        <v>30674641.687917</v>
      </c>
      <c r="U11" s="171">
        <v>29836342.7636524</v>
      </c>
      <c r="V11" s="141">
        <v>2.80965710477709</v>
      </c>
      <c r="W11" s="171">
        <v>3034732209.84218</v>
      </c>
      <c r="X11" s="171">
        <v>2598077392.10146</v>
      </c>
      <c r="Y11" s="141">
        <v>16.8068441328273</v>
      </c>
      <c r="Z11" s="129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1:50" ht="15" customHeight="1">
      <c r="A12" s="34"/>
      <c r="B12" s="138" t="s">
        <v>38</v>
      </c>
      <c r="C12" s="138"/>
      <c r="D12" s="137" t="s">
        <v>42</v>
      </c>
      <c r="E12" s="113" t="s">
        <v>43</v>
      </c>
      <c r="F12" s="138"/>
      <c r="G12" s="168">
        <v>1083698</v>
      </c>
      <c r="H12" s="168">
        <v>1044545</v>
      </c>
      <c r="I12" s="169">
        <v>3.74833061285057</v>
      </c>
      <c r="J12" s="168">
        <v>676900.927958632</v>
      </c>
      <c r="K12" s="168">
        <v>615335.769185944</v>
      </c>
      <c r="L12" s="169">
        <v>10.0051324586793</v>
      </c>
      <c r="M12" s="168">
        <v>30924764.6527123</v>
      </c>
      <c r="N12" s="168">
        <v>23085255.1435422</v>
      </c>
      <c r="O12" s="169">
        <v>33.9589467841041</v>
      </c>
      <c r="P12" s="138"/>
      <c r="Q12" s="168">
        <v>8458388</v>
      </c>
      <c r="R12" s="168">
        <v>8099183</v>
      </c>
      <c r="S12" s="169">
        <v>4.4350769701092</v>
      </c>
      <c r="T12" s="168">
        <v>4741413.74533568</v>
      </c>
      <c r="U12" s="168">
        <v>4710593.03401603</v>
      </c>
      <c r="V12" s="169">
        <v>0.654285163186204</v>
      </c>
      <c r="W12" s="168">
        <v>189883688.342276</v>
      </c>
      <c r="X12" s="168">
        <v>183825679.399758</v>
      </c>
      <c r="Y12" s="169">
        <v>3.29551832056281</v>
      </c>
      <c r="Z12" s="129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1:50" ht="15" customHeight="1">
      <c r="A13" s="34"/>
      <c r="B13" s="172"/>
      <c r="C13" s="34"/>
      <c r="D13" s="149"/>
      <c r="E13" s="115"/>
      <c r="F13" s="34"/>
      <c r="G13" s="172"/>
      <c r="H13" s="172"/>
      <c r="I13" s="172"/>
      <c r="J13" s="172"/>
      <c r="K13" s="172"/>
      <c r="L13" s="172"/>
      <c r="M13" s="172"/>
      <c r="N13" s="172"/>
      <c r="O13" s="172"/>
      <c r="P13" s="34"/>
      <c r="Q13" s="172"/>
      <c r="R13" s="172"/>
      <c r="S13" s="172"/>
      <c r="T13" s="172"/>
      <c r="U13" s="172"/>
      <c r="V13" s="172"/>
      <c r="W13" s="172"/>
      <c r="X13" s="172"/>
      <c r="Y13" s="172"/>
      <c r="Z13" s="71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1:50" ht="15" customHeight="1">
      <c r="A14" s="34"/>
      <c r="B14" s="34"/>
      <c r="C14" s="34"/>
      <c r="D14" s="72"/>
      <c r="E14" s="116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71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1:50" ht="15" customHeight="1">
      <c r="A15" s="34"/>
      <c r="B15" s="34"/>
      <c r="C15" s="34"/>
      <c r="D15" s="72"/>
      <c r="E15" s="116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71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1:50" ht="15" customHeight="1">
      <c r="A16" s="34"/>
      <c r="B16" s="34"/>
      <c r="C16" s="34"/>
      <c r="D16" s="72"/>
      <c r="E16" s="116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71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1:50" ht="15" customHeight="1">
      <c r="A17" s="34"/>
      <c r="B17" s="34"/>
      <c r="C17" s="34"/>
      <c r="D17" s="72"/>
      <c r="E17" s="116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71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1:50" ht="15" customHeight="1">
      <c r="A18" s="34"/>
      <c r="B18" s="34"/>
      <c r="C18" s="34"/>
      <c r="D18" s="72"/>
      <c r="E18" s="116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1:50" ht="15" customHeight="1">
      <c r="A19" s="34"/>
      <c r="B19" s="34"/>
      <c r="C19" s="34"/>
      <c r="D19" s="72"/>
      <c r="E19" s="116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9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1:50" ht="15" customHeight="1">
      <c r="A20" s="34"/>
      <c r="B20" s="34"/>
      <c r="C20" s="34"/>
      <c r="D20" s="72"/>
      <c r="E20" s="116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9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1:50" ht="15" customHeight="1">
      <c r="A21" s="34"/>
      <c r="B21" s="34"/>
      <c r="C21" s="34"/>
      <c r="D21" s="72"/>
      <c r="E21" s="116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9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1:50" ht="15" customHeight="1">
      <c r="A22" s="34"/>
      <c r="B22" s="34"/>
      <c r="C22" s="34"/>
      <c r="D22" s="72"/>
      <c r="E22" s="116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9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1:50" ht="15" customHeight="1">
      <c r="A23" s="34"/>
      <c r="B23" s="34"/>
      <c r="C23" s="34"/>
      <c r="D23" s="72"/>
      <c r="E23" s="116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9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1:50" ht="15" customHeight="1">
      <c r="A24" s="34"/>
      <c r="B24" s="34"/>
      <c r="C24" s="34"/>
      <c r="D24" s="72"/>
      <c r="E24" s="116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9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1:50" ht="15" customHeight="1">
      <c r="A25" s="34"/>
      <c r="B25" s="34"/>
      <c r="C25" s="34"/>
      <c r="D25" s="72"/>
      <c r="E25" s="116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9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1:50" ht="15" customHeight="1">
      <c r="A26" s="34"/>
      <c r="B26" s="34"/>
      <c r="C26" s="34"/>
      <c r="D26" s="72"/>
      <c r="E26" s="116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9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 ht="15" customHeight="1">
      <c r="A27" s="34"/>
      <c r="B27" s="34"/>
      <c r="C27" s="34"/>
      <c r="D27" s="72"/>
      <c r="E27" s="116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9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 ht="15" customHeight="1">
      <c r="A28" s="34"/>
      <c r="B28" s="34"/>
      <c r="C28" s="34"/>
      <c r="D28" s="72"/>
      <c r="E28" s="116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46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 ht="15" customHeight="1">
      <c r="A29" s="34"/>
      <c r="B29" s="34"/>
      <c r="C29" s="34"/>
      <c r="D29" s="72"/>
      <c r="E29" s="116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9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1:50" ht="15" customHeight="1">
      <c r="A30" s="34"/>
      <c r="B30" s="34"/>
      <c r="C30" s="34"/>
      <c r="D30" s="72"/>
      <c r="E30" s="116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9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 ht="15" customHeight="1">
      <c r="A31" s="34"/>
      <c r="B31" s="34"/>
      <c r="C31" s="34"/>
      <c r="D31" s="72"/>
      <c r="E31" s="116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9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1:50" ht="15" customHeight="1">
      <c r="A32" s="34"/>
      <c r="B32" s="34"/>
      <c r="C32" s="34"/>
      <c r="D32" s="72"/>
      <c r="E32" s="116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9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 ht="15" customHeight="1">
      <c r="A33" s="34"/>
      <c r="B33" s="34"/>
      <c r="C33" s="34"/>
      <c r="D33" s="72"/>
      <c r="E33" s="116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9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ht="15" customHeight="1">
      <c r="A34" s="34"/>
      <c r="B34" s="34"/>
      <c r="C34" s="34"/>
      <c r="D34" s="72"/>
      <c r="E34" s="116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46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15" customHeight="1">
      <c r="A35" s="34"/>
      <c r="B35" s="34"/>
      <c r="C35" s="34"/>
      <c r="D35" s="72"/>
      <c r="E35" s="116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9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5" customHeight="1">
      <c r="A36" s="34"/>
      <c r="B36" s="34"/>
      <c r="C36" s="34"/>
      <c r="D36" s="72"/>
      <c r="E36" s="116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9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15" customHeight="1">
      <c r="A37" s="34"/>
      <c r="B37" s="34"/>
      <c r="C37" s="34"/>
      <c r="D37" s="72"/>
      <c r="E37" s="116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9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ht="15" customHeight="1">
      <c r="A38" s="34"/>
      <c r="B38" s="34"/>
      <c r="C38" s="34"/>
      <c r="D38" s="72"/>
      <c r="E38" s="116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9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ht="15" customHeight="1">
      <c r="A39" s="34"/>
      <c r="B39" s="34"/>
      <c r="C39" s="34"/>
      <c r="D39" s="72"/>
      <c r="E39" s="116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71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5" customHeight="1">
      <c r="A40" s="34"/>
      <c r="B40" s="34"/>
      <c r="C40" s="34"/>
      <c r="D40" s="72"/>
      <c r="E40" s="116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9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50" ht="15" customHeight="1">
      <c r="A41" s="34"/>
      <c r="B41" s="34"/>
      <c r="C41" s="34"/>
      <c r="D41" s="72"/>
      <c r="E41" s="116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 ht="15" customHeight="1">
      <c r="A42" s="39"/>
      <c r="B42" s="34"/>
      <c r="C42" s="34"/>
      <c r="D42" s="72"/>
      <c r="E42" s="116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9"/>
      <c r="S42" s="34"/>
      <c r="T42" s="34"/>
      <c r="U42" s="34"/>
      <c r="V42" s="34"/>
      <c r="W42" s="34"/>
      <c r="X42" s="34"/>
      <c r="Y42" s="34"/>
      <c r="Z42" s="34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 ht="15" customHeight="1">
      <c r="A43" s="34"/>
      <c r="B43" s="34"/>
      <c r="C43" s="34"/>
      <c r="D43" s="72"/>
      <c r="E43" s="116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9"/>
      <c r="S43" s="34"/>
      <c r="T43" s="34"/>
      <c r="U43" s="34"/>
      <c r="V43" s="34"/>
      <c r="W43" s="34"/>
      <c r="X43" s="34"/>
      <c r="Y43" s="34"/>
      <c r="Z43" s="34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 ht="15" customHeight="1">
      <c r="A44" s="34"/>
      <c r="B44" s="30"/>
      <c r="C44" s="30"/>
      <c r="D44" s="72"/>
      <c r="E44" s="116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2"/>
      <c r="AB44" s="32"/>
      <c r="AC44" s="32"/>
      <c r="AD44" s="32"/>
      <c r="AE44" s="32"/>
      <c r="AF44" s="33"/>
      <c r="AG44" s="33"/>
      <c r="AH44" s="33"/>
      <c r="AI44" s="33"/>
      <c r="AJ44" s="33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 ht="15" customHeight="1">
      <c r="A45" s="30"/>
      <c r="B45" s="30"/>
      <c r="C45" s="30"/>
      <c r="D45" s="72"/>
      <c r="E45" s="116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2"/>
      <c r="AB45" s="32"/>
      <c r="AC45" s="32"/>
      <c r="AD45" s="32"/>
      <c r="AE45" s="32"/>
      <c r="AF45" s="33"/>
      <c r="AG45" s="33"/>
      <c r="AH45" s="33"/>
      <c r="AI45" s="33"/>
      <c r="AJ45" s="33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 ht="15" customHeight="1">
      <c r="A46" s="39"/>
      <c r="B46" s="34"/>
      <c r="C46" s="34"/>
      <c r="D46" s="72"/>
      <c r="E46" s="116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9"/>
      <c r="S46" s="34"/>
      <c r="T46" s="34"/>
      <c r="U46" s="34"/>
      <c r="V46" s="34"/>
      <c r="W46" s="34"/>
      <c r="X46" s="34"/>
      <c r="Y46" s="34"/>
      <c r="Z46" s="34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0" ht="15" customHeight="1">
      <c r="A47" s="39"/>
      <c r="B47" s="34"/>
      <c r="C47" s="34"/>
      <c r="D47" s="72"/>
      <c r="E47" s="116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9"/>
      <c r="S47" s="34"/>
      <c r="T47" s="34"/>
      <c r="U47" s="34"/>
      <c r="V47" s="34"/>
      <c r="W47" s="34"/>
      <c r="X47" s="34"/>
      <c r="Y47" s="34"/>
      <c r="Z47" s="34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0" ht="15" customHeight="1">
      <c r="A48" s="34"/>
      <c r="B48" s="34"/>
      <c r="C48" s="34"/>
      <c r="D48" s="72"/>
      <c r="E48" s="116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9"/>
      <c r="S48" s="34"/>
      <c r="T48" s="34"/>
      <c r="U48" s="34"/>
      <c r="V48" s="34"/>
      <c r="W48" s="34"/>
      <c r="X48" s="34"/>
      <c r="Y48" s="34"/>
      <c r="Z48" s="34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0" ht="15" customHeight="1">
      <c r="A49" s="30"/>
      <c r="B49" s="30"/>
      <c r="C49" s="30"/>
      <c r="D49" s="74"/>
      <c r="E49" s="117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2"/>
      <c r="AB49" s="32"/>
      <c r="AC49" s="32"/>
      <c r="AD49" s="32"/>
      <c r="AE49" s="32"/>
      <c r="AF49" s="33"/>
      <c r="AG49" s="33"/>
      <c r="AH49" s="33"/>
      <c r="AI49" s="33"/>
      <c r="AJ49" s="33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0" ht="15" customHeight="1">
      <c r="A50" s="39"/>
      <c r="B50" s="34"/>
      <c r="C50" s="34"/>
      <c r="D50" s="75"/>
      <c r="E50" s="11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9"/>
      <c r="S50" s="34"/>
      <c r="T50" s="34"/>
      <c r="U50" s="34"/>
      <c r="V50" s="34"/>
      <c r="W50" s="34"/>
      <c r="X50" s="34"/>
      <c r="Y50" s="34"/>
      <c r="Z50" s="34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0" ht="15" customHeight="1">
      <c r="A51" s="34"/>
      <c r="B51" s="34"/>
      <c r="C51" s="34"/>
      <c r="D51" s="74"/>
      <c r="E51" s="117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9"/>
      <c r="S51" s="34"/>
      <c r="T51" s="34"/>
      <c r="U51" s="34"/>
      <c r="V51" s="34"/>
      <c r="W51" s="34"/>
      <c r="X51" s="34"/>
      <c r="Y51" s="34"/>
      <c r="Z51" s="34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1:50" ht="15" customHeight="1">
      <c r="A52" s="30"/>
      <c r="B52" s="30"/>
      <c r="C52" s="30"/>
      <c r="D52" s="75"/>
      <c r="E52" s="118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2"/>
      <c r="AB52" s="32"/>
      <c r="AC52" s="32"/>
      <c r="AD52" s="32"/>
      <c r="AE52" s="32"/>
      <c r="AF52" s="33"/>
      <c r="AG52" s="33"/>
      <c r="AH52" s="33"/>
      <c r="AI52" s="33"/>
      <c r="AJ52" s="33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 ht="15" customHeight="1">
      <c r="A53" s="39"/>
      <c r="B53" s="34"/>
      <c r="C53" s="34"/>
      <c r="D53" s="75"/>
      <c r="E53" s="11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9"/>
      <c r="S53" s="34"/>
      <c r="T53" s="34"/>
      <c r="U53" s="34"/>
      <c r="V53" s="34"/>
      <c r="W53" s="34"/>
      <c r="X53" s="34"/>
      <c r="Y53" s="34"/>
      <c r="Z53" s="34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 ht="12.75" customHeight="1">
      <c r="A54" s="39"/>
      <c r="B54" s="34"/>
      <c r="C54" s="34"/>
      <c r="D54" s="75"/>
      <c r="E54" s="11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9"/>
      <c r="S54" s="34"/>
      <c r="T54" s="34"/>
      <c r="U54" s="34"/>
      <c r="V54" s="34"/>
      <c r="W54" s="34"/>
      <c r="X54" s="34"/>
      <c r="Y54" s="34"/>
      <c r="Z54" s="34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ht="12.75">
      <c r="A55" s="34"/>
      <c r="B55" s="34"/>
      <c r="C55" s="34"/>
      <c r="D55" s="78"/>
      <c r="E55" s="109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9"/>
      <c r="S55" s="34"/>
      <c r="T55" s="34"/>
      <c r="U55" s="34"/>
      <c r="V55" s="34"/>
      <c r="W55" s="34"/>
      <c r="X55" s="34"/>
      <c r="Y55" s="34"/>
      <c r="Z55" s="34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ht="12.75">
      <c r="A56" s="39"/>
      <c r="B56" s="34"/>
      <c r="C56" s="34"/>
      <c r="D56" s="75"/>
      <c r="E56" s="11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9"/>
      <c r="S56" s="34"/>
      <c r="T56" s="34"/>
      <c r="U56" s="34"/>
      <c r="V56" s="34"/>
      <c r="W56" s="34"/>
      <c r="X56" s="34"/>
      <c r="Y56" s="34"/>
      <c r="Z56" s="34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ht="15.75" customHeight="1">
      <c r="A57" s="39"/>
      <c r="B57" s="157" t="s">
        <v>39</v>
      </c>
      <c r="C57" s="34"/>
      <c r="D57" s="75"/>
      <c r="E57" s="11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9"/>
      <c r="S57" s="34"/>
      <c r="T57" s="34"/>
      <c r="U57" s="173"/>
      <c r="V57" s="34"/>
      <c r="W57" s="76"/>
      <c r="X57" s="178"/>
      <c r="Y57" s="34"/>
      <c r="Z57" s="34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50" ht="12.75">
      <c r="A58" s="179"/>
      <c r="B58" s="174" t="s">
        <v>10</v>
      </c>
      <c r="C58" s="46"/>
      <c r="D58" s="78"/>
      <c r="E58" s="109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1:50" ht="12.75">
      <c r="A59" s="162"/>
      <c r="B59" s="33"/>
      <c r="C59" s="33"/>
      <c r="D59" s="33"/>
      <c r="E59" s="119"/>
      <c r="F59" s="33"/>
      <c r="G59" s="33"/>
      <c r="H59" s="33"/>
      <c r="I59" s="89"/>
      <c r="J59" s="33"/>
      <c r="K59" s="33"/>
      <c r="L59" s="89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1:50" ht="12.75">
      <c r="A60" s="162"/>
      <c r="B60" s="33"/>
      <c r="C60" s="33"/>
      <c r="D60" s="33"/>
      <c r="E60" s="119"/>
      <c r="F60" s="33"/>
      <c r="G60" s="33"/>
      <c r="H60" s="33"/>
      <c r="I60" s="89"/>
      <c r="J60" s="33"/>
      <c r="K60" s="33"/>
      <c r="L60" s="89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 ht="12.75">
      <c r="A61" s="33"/>
      <c r="B61" s="33"/>
      <c r="C61" s="33"/>
      <c r="D61" s="33"/>
      <c r="E61" s="119"/>
      <c r="F61" s="33"/>
      <c r="G61" s="33"/>
      <c r="H61" s="33"/>
      <c r="I61" s="89"/>
      <c r="J61" s="33"/>
      <c r="K61" s="33"/>
      <c r="L61" s="89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1:50" ht="12.75">
      <c r="A62" s="33"/>
      <c r="B62" s="33"/>
      <c r="C62" s="33"/>
      <c r="D62" s="33"/>
      <c r="E62" s="119"/>
      <c r="F62" s="33"/>
      <c r="G62" s="33"/>
      <c r="H62" s="33"/>
      <c r="I62" s="89"/>
      <c r="J62" s="33"/>
      <c r="K62" s="33"/>
      <c r="L62" s="89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1:50" ht="12.75">
      <c r="A63" s="33"/>
      <c r="B63" s="33"/>
      <c r="C63" s="33"/>
      <c r="D63" s="33"/>
      <c r="E63" s="119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 ht="12.75">
      <c r="A64" s="33"/>
      <c r="B64" s="33"/>
      <c r="C64" s="33"/>
      <c r="D64" s="33"/>
      <c r="E64" s="119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0" ht="12.75">
      <c r="A65" s="33"/>
      <c r="B65" s="33"/>
      <c r="C65" s="33"/>
      <c r="D65" s="33"/>
      <c r="E65" s="119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ht="12.75">
      <c r="A66" s="33"/>
      <c r="B66" s="33"/>
      <c r="C66" s="33"/>
      <c r="D66" s="33"/>
      <c r="E66" s="119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12.75">
      <c r="A67" s="33"/>
      <c r="B67" s="33"/>
      <c r="C67" s="33"/>
      <c r="D67" s="33"/>
      <c r="E67" s="119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2.75">
      <c r="A68" s="33"/>
      <c r="B68" s="33"/>
      <c r="C68" s="33"/>
      <c r="D68" s="33"/>
      <c r="E68" s="119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1:50" ht="12.75">
      <c r="A69" s="33"/>
      <c r="B69" s="33"/>
      <c r="C69" s="33"/>
      <c r="D69" s="33"/>
      <c r="E69" s="119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1:50" ht="12.75">
      <c r="A70" s="33"/>
      <c r="B70" s="33"/>
      <c r="C70" s="33"/>
      <c r="D70" s="33"/>
      <c r="E70" s="119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</row>
    <row r="71" spans="1:50" ht="12.75">
      <c r="A71" s="33"/>
      <c r="B71" s="33"/>
      <c r="C71" s="33"/>
      <c r="D71" s="33"/>
      <c r="E71" s="119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</row>
    <row r="72" spans="1:50" ht="12.75">
      <c r="A72" s="33"/>
      <c r="B72" s="33"/>
      <c r="C72" s="33"/>
      <c r="D72" s="33"/>
      <c r="E72" s="119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1:50" ht="12.75">
      <c r="A73" s="33"/>
      <c r="B73" s="33"/>
      <c r="C73" s="33"/>
      <c r="D73" s="33"/>
      <c r="E73" s="119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1:50" ht="12.75">
      <c r="A74" s="33"/>
      <c r="B74" s="33"/>
      <c r="C74" s="33"/>
      <c r="D74" s="33"/>
      <c r="E74" s="119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ht="12.75">
      <c r="A75" s="33"/>
      <c r="B75" s="33"/>
      <c r="C75" s="33"/>
      <c r="D75" s="33"/>
      <c r="E75" s="119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50" ht="12.75">
      <c r="A76" s="33"/>
      <c r="B76" s="33"/>
      <c r="C76" s="33"/>
      <c r="D76" s="33"/>
      <c r="E76" s="119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</row>
    <row r="77" spans="1:50" ht="12.75">
      <c r="A77" s="33"/>
      <c r="B77" s="33"/>
      <c r="C77" s="33"/>
      <c r="D77" s="33"/>
      <c r="E77" s="119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</row>
    <row r="78" spans="1:50" ht="12.75">
      <c r="A78" s="33"/>
      <c r="B78" s="33"/>
      <c r="C78" s="33"/>
      <c r="D78" s="33"/>
      <c r="E78" s="119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</row>
    <row r="79" spans="1:50" ht="12.75">
      <c r="A79" s="33"/>
      <c r="B79" s="33"/>
      <c r="C79" s="33"/>
      <c r="D79" s="33"/>
      <c r="E79" s="119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</row>
    <row r="80" spans="1:50" ht="12.75">
      <c r="A80" s="33"/>
      <c r="B80" s="33"/>
      <c r="C80" s="33"/>
      <c r="D80" s="33"/>
      <c r="E80" s="119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</row>
    <row r="81" spans="1:50" ht="12.75">
      <c r="A81" s="33"/>
      <c r="B81" s="33"/>
      <c r="C81" s="33"/>
      <c r="D81" s="33"/>
      <c r="E81" s="119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</row>
    <row r="82" spans="1:50" ht="12.75">
      <c r="A82" s="33"/>
      <c r="B82" s="33"/>
      <c r="C82" s="33"/>
      <c r="D82" s="33"/>
      <c r="E82" s="119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</row>
    <row r="83" spans="1:50" ht="12.75">
      <c r="A83" s="33"/>
      <c r="B83" s="33"/>
      <c r="C83" s="33"/>
      <c r="D83" s="33"/>
      <c r="E83" s="119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</row>
    <row r="84" spans="1:50" ht="12.75">
      <c r="A84" s="33"/>
      <c r="B84" s="33"/>
      <c r="C84" s="33"/>
      <c r="D84" s="33"/>
      <c r="E84" s="119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</row>
    <row r="85" spans="1:50" ht="12.75">
      <c r="A85" s="33"/>
      <c r="B85" s="33"/>
      <c r="C85" s="33"/>
      <c r="D85" s="33"/>
      <c r="E85" s="119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50" ht="12.75">
      <c r="A86" s="33"/>
      <c r="B86" s="33"/>
      <c r="C86" s="33"/>
      <c r="D86" s="33"/>
      <c r="E86" s="119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1:50" ht="12.75">
      <c r="A87" s="33"/>
      <c r="B87" s="33"/>
      <c r="C87" s="33"/>
      <c r="D87" s="33"/>
      <c r="E87" s="119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ht="12.75">
      <c r="A88" s="33"/>
      <c r="B88" s="33"/>
      <c r="C88" s="33"/>
      <c r="D88" s="33"/>
      <c r="E88" s="119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</row>
    <row r="89" spans="1:50" ht="12.75">
      <c r="A89" s="33"/>
      <c r="B89" s="33"/>
      <c r="C89" s="33"/>
      <c r="D89" s="33"/>
      <c r="E89" s="119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</row>
    <row r="90" spans="1:50" ht="12.75">
      <c r="A90" s="33"/>
      <c r="B90" s="33"/>
      <c r="C90" s="33"/>
      <c r="D90" s="33"/>
      <c r="E90" s="119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</row>
    <row r="91" spans="1:50" ht="12.75">
      <c r="A91" s="33"/>
      <c r="B91" s="33"/>
      <c r="C91" s="33"/>
      <c r="D91" s="33"/>
      <c r="E91" s="119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</row>
    <row r="92" spans="1:50" ht="12.75">
      <c r="A92" s="33"/>
      <c r="B92" s="33"/>
      <c r="C92" s="33"/>
      <c r="D92" s="33"/>
      <c r="E92" s="119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50" ht="12.75">
      <c r="A93" s="33"/>
      <c r="B93" s="33"/>
      <c r="C93" s="33"/>
      <c r="D93" s="33"/>
      <c r="E93" s="119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</row>
    <row r="94" spans="1:50" ht="12.75">
      <c r="A94" s="33"/>
      <c r="B94" s="33"/>
      <c r="C94" s="33"/>
      <c r="D94" s="33"/>
      <c r="E94" s="119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ht="12.75">
      <c r="A95" s="33"/>
      <c r="B95" s="33"/>
      <c r="C95" s="33"/>
      <c r="D95" s="33"/>
      <c r="E95" s="119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ht="12.75">
      <c r="A96" s="33"/>
      <c r="B96" s="33"/>
      <c r="C96" s="33"/>
      <c r="D96" s="33"/>
      <c r="E96" s="119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1:50" ht="12.75">
      <c r="A97" s="33"/>
      <c r="B97" s="33"/>
      <c r="C97" s="33"/>
      <c r="D97" s="33"/>
      <c r="E97" s="119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1:50" ht="12.75">
      <c r="A98" s="33"/>
      <c r="B98" s="33"/>
      <c r="C98" s="33"/>
      <c r="D98" s="33"/>
      <c r="E98" s="119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50" ht="12.75">
      <c r="A99" s="33"/>
      <c r="B99" s="33"/>
      <c r="C99" s="33"/>
      <c r="D99" s="33"/>
      <c r="E99" s="119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ht="12.75">
      <c r="A100" s="33"/>
      <c r="B100" s="33"/>
      <c r="C100" s="33"/>
      <c r="D100" s="33"/>
      <c r="E100" s="119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</sheetData>
  <mergeCells count="10">
    <mergeCell ref="W7:Y7"/>
    <mergeCell ref="D6:E6"/>
    <mergeCell ref="T7:V7"/>
    <mergeCell ref="Q6:Y6"/>
    <mergeCell ref="Q7:S7"/>
    <mergeCell ref="M7:O7"/>
    <mergeCell ref="J7:L7"/>
    <mergeCell ref="G6:O6"/>
    <mergeCell ref="G7:I7"/>
    <mergeCell ref="B58:Z60"/>
  </mergeCells>
  <printOptions/>
  <pageMargins left="0" right="0" top="0" bottom="0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defaultGridColor="0" zoomScaleSheetLayoutView="100" colorId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6.8515625" style="0" customWidth="1"/>
    <col min="4" max="4" width="9.140625" style="0" customWidth="1"/>
    <col min="5" max="5" width="39.00390625" style="0" customWidth="1"/>
    <col min="6" max="6" width="22.421875" style="0" customWidth="1"/>
    <col min="7" max="11" width="9.140625" style="0" customWidth="1"/>
    <col min="12" max="12" width="18.28125" style="0" customWidth="1"/>
    <col min="13" max="50" width="9.140625" style="0" customWidth="1"/>
  </cols>
  <sheetData>
    <row r="1" spans="1:50" ht="15" customHeight="1">
      <c r="A1" s="90"/>
      <c r="B1" s="90" t="s">
        <v>50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</row>
    <row r="2" spans="1:50" ht="84" customHeight="1">
      <c r="A2" s="90"/>
      <c r="B2" s="91"/>
      <c r="C2" s="92"/>
      <c r="D2" s="90"/>
      <c r="E2" s="90"/>
      <c r="F2" s="90"/>
      <c r="G2" s="90"/>
      <c r="H2" s="90"/>
      <c r="I2" s="90"/>
      <c r="J2" s="90"/>
      <c r="K2" s="93"/>
      <c r="L2" s="90"/>
      <c r="M2" s="93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</row>
    <row r="3" spans="1:50" ht="15" customHeight="1">
      <c r="A3" s="90"/>
      <c r="B3" s="91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</row>
    <row r="4" spans="1:50" ht="15" customHeight="1">
      <c r="A4" s="94" t="s">
        <v>51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</row>
    <row r="5" spans="1:50" ht="15" customHeight="1">
      <c r="A5" s="96">
        <f>HYPERLINK("http://str.com/resources/glossary","For all STR definitions, please visit www.str.com/resources/glossary")</f>
        <v>0</v>
      </c>
      <c r="B5" s="96"/>
      <c r="C5" s="96"/>
      <c r="D5" s="96"/>
      <c r="E5" s="96"/>
      <c r="F5" s="96"/>
      <c r="G5" s="95"/>
      <c r="H5" s="95"/>
      <c r="I5" s="95"/>
      <c r="J5" s="95"/>
      <c r="K5" s="95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</row>
    <row r="6" spans="1:50" ht="1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</row>
    <row r="7" spans="1:50" ht="1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</row>
    <row r="8" spans="1:50" ht="15" customHeight="1">
      <c r="A8" s="94" t="s">
        <v>52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</row>
    <row r="9" spans="1:50" ht="15" customHeight="1">
      <c r="A9" s="96">
        <f>HYPERLINK("http://www.str.com/resources/faq","For all STR FAQs, please click here or visit www.str.com/resources/faq")</f>
        <v>0</v>
      </c>
      <c r="B9" s="96"/>
      <c r="C9" s="96"/>
      <c r="D9" s="96"/>
      <c r="E9" s="96"/>
      <c r="F9" s="96"/>
      <c r="G9" s="95"/>
      <c r="H9" s="95"/>
      <c r="I9" s="95"/>
      <c r="J9" s="95"/>
      <c r="K9" s="95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</row>
    <row r="10" spans="1:50" ht="1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</row>
    <row r="11" spans="1:50" ht="1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</row>
    <row r="12" spans="1:50" ht="15" customHeight="1">
      <c r="A12" s="97">
        <f>HYPERLINK("http://www.str.com/","Please visit our website at www.str.com, or if you need additional assistance please reach out to our Customer Support team.")</f>
        <v>0</v>
      </c>
      <c r="B12" s="97"/>
      <c r="C12" s="97"/>
      <c r="D12" s="97"/>
      <c r="E12" s="97"/>
      <c r="F12" s="97"/>
      <c r="G12" s="97"/>
      <c r="H12" s="97"/>
      <c r="I12" s="97"/>
      <c r="J12" s="97"/>
      <c r="K12" s="95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</row>
    <row r="13" spans="1:50" ht="19.5" customHeight="1">
      <c r="A13" s="98" t="s">
        <v>53</v>
      </c>
      <c r="B13" s="98"/>
      <c r="C13" s="98"/>
      <c r="D13" s="98"/>
      <c r="E13" s="98"/>
      <c r="F13" s="98" t="s">
        <v>54</v>
      </c>
      <c r="G13" s="98"/>
      <c r="H13" s="98"/>
      <c r="I13" s="98"/>
      <c r="J13" s="98"/>
      <c r="K13" s="98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</row>
    <row r="14" spans="1:50" ht="18" customHeight="1">
      <c r="A14" s="100" t="s">
        <v>4</v>
      </c>
      <c r="B14" s="100"/>
      <c r="C14" s="100"/>
      <c r="D14" s="100"/>
      <c r="E14" s="95"/>
      <c r="F14" s="100" t="s">
        <v>5</v>
      </c>
      <c r="G14" s="100"/>
      <c r="H14" s="100"/>
      <c r="I14" s="100"/>
      <c r="J14" s="100"/>
      <c r="K14" s="95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</row>
    <row r="15" spans="1:50" ht="15" customHeight="1">
      <c r="A15" s="100" t="s">
        <v>6</v>
      </c>
      <c r="B15" s="100"/>
      <c r="C15" s="100"/>
      <c r="D15" s="100"/>
      <c r="E15" s="95"/>
      <c r="F15" s="100" t="s">
        <v>55</v>
      </c>
      <c r="G15" s="100"/>
      <c r="H15" s="100"/>
      <c r="I15" s="100"/>
      <c r="J15" s="100"/>
      <c r="K15" s="95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</row>
    <row r="16" spans="1:50" ht="15" customHeight="1">
      <c r="A16" s="101">
        <f>HYPERLINK("mailto:support@str.com","destininfo@str.com")</f>
        <v>0</v>
      </c>
      <c r="B16" s="101"/>
      <c r="C16" s="101"/>
      <c r="D16" s="101"/>
      <c r="E16" s="95"/>
      <c r="F16" s="102">
        <f>HYPERLINK("mailto:hotelinfo@str.com","industryinfo@str.com")</f>
        <v>0</v>
      </c>
      <c r="G16" s="100"/>
      <c r="H16" s="100"/>
      <c r="I16" s="100"/>
      <c r="J16" s="100"/>
      <c r="K16" s="95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</row>
    <row r="17" spans="1:50" ht="15" customHeight="1">
      <c r="A17" s="100"/>
      <c r="B17" s="100"/>
      <c r="C17" s="100"/>
      <c r="D17" s="100"/>
      <c r="E17" s="95"/>
      <c r="F17" s="100"/>
      <c r="G17" s="100"/>
      <c r="H17" s="100"/>
      <c r="I17" s="100"/>
      <c r="J17" s="100"/>
      <c r="K17" s="95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</row>
    <row r="18" spans="1:50" ht="15" customHeight="1">
      <c r="A18" s="100" t="s">
        <v>56</v>
      </c>
      <c r="B18" s="100"/>
      <c r="C18" s="100"/>
      <c r="D18" s="100"/>
      <c r="E18" s="95"/>
      <c r="F18" s="100"/>
      <c r="G18" s="100"/>
      <c r="H18" s="100"/>
      <c r="I18" s="100"/>
      <c r="J18" s="100"/>
      <c r="K18" s="95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</row>
    <row r="19" spans="1:50" ht="15" customHeight="1">
      <c r="A19" s="100" t="s">
        <v>57</v>
      </c>
      <c r="B19" s="95"/>
      <c r="C19" s="100"/>
      <c r="D19" s="100"/>
      <c r="E19" s="100"/>
      <c r="F19" s="100"/>
      <c r="G19" s="100"/>
      <c r="H19" s="100"/>
      <c r="I19" s="100"/>
      <c r="J19" s="100"/>
      <c r="K19" s="95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</row>
    <row r="20" spans="1:50" ht="15" customHeight="1">
      <c r="A20" s="100" t="s">
        <v>58</v>
      </c>
      <c r="B20" s="95"/>
      <c r="C20" s="100"/>
      <c r="D20" s="100"/>
      <c r="E20" s="100"/>
      <c r="F20" s="100"/>
      <c r="G20" s="100"/>
      <c r="H20" s="100"/>
      <c r="I20" s="100"/>
      <c r="J20" s="100"/>
      <c r="K20" s="95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</row>
    <row r="21" spans="1:50" ht="15" customHeight="1">
      <c r="A21" s="101">
        <f>HYPERLINK("mailto:apinfo@str.com","apinfo@str.com")</f>
        <v>0</v>
      </c>
      <c r="B21" s="101"/>
      <c r="C21" s="101"/>
      <c r="D21" s="101"/>
      <c r="E21" s="100"/>
      <c r="F21" s="100"/>
      <c r="G21" s="100"/>
      <c r="H21" s="100"/>
      <c r="I21" s="100"/>
      <c r="J21" s="100"/>
      <c r="K21" s="95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</row>
    <row r="22" spans="1:50" ht="1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</row>
    <row r="23" spans="1:50" ht="16.5" customHeight="1">
      <c r="A23" s="103">
        <f>HYPERLINK("http://www.hotelnewsnow.com/","For the latest in industry news, visit HotelNewsNow.com.")</f>
        <v>0</v>
      </c>
      <c r="B23" s="103"/>
      <c r="C23" s="103"/>
      <c r="D23" s="103"/>
      <c r="E23" s="103"/>
      <c r="F23" s="103"/>
      <c r="G23" s="103"/>
      <c r="H23" s="103"/>
      <c r="I23" s="103"/>
      <c r="J23" s="104"/>
      <c r="K23" s="95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</row>
    <row r="24" spans="1:50" ht="15" customHeight="1">
      <c r="A24" s="103">
        <f>HYPERLINK("http://www.hoteldataconference.com/","To learn more about the Hotel Data Conference, visit HotelDataConference.com.")</f>
        <v>0</v>
      </c>
      <c r="B24" s="103"/>
      <c r="C24" s="103"/>
      <c r="D24" s="103"/>
      <c r="E24" s="103"/>
      <c r="F24" s="103"/>
      <c r="G24" s="103"/>
      <c r="H24" s="103"/>
      <c r="I24" s="103"/>
      <c r="J24" s="104"/>
      <c r="K24" s="104"/>
      <c r="L24" s="104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</row>
    <row r="25" spans="1:50" ht="15" customHeight="1">
      <c r="A25" s="90"/>
      <c r="B25" s="90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</row>
    <row r="26" spans="1:50" ht="1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</row>
    <row r="27" spans="1:50" ht="1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</row>
    <row r="28" spans="1:50" ht="1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</row>
    <row r="29" spans="1:50" ht="1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</row>
    <row r="30" spans="1:50" ht="1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</row>
    <row r="31" spans="1:50" ht="1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</row>
    <row r="32" spans="1:50" ht="1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</row>
    <row r="33" spans="1:50" ht="1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</row>
    <row r="34" spans="1:50" ht="1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</row>
    <row r="35" spans="1:50" ht="1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</row>
    <row r="36" spans="1:50" ht="1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</row>
    <row r="37" spans="1:50" ht="1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</row>
    <row r="38" spans="1:50" ht="1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</row>
    <row r="39" spans="1:50" ht="1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</row>
    <row r="40" spans="1:50" ht="1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</row>
    <row r="41" spans="1:50" ht="1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</row>
    <row r="42" spans="1:50" ht="1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</row>
    <row r="43" spans="1:50" ht="1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</row>
    <row r="44" spans="1:50" ht="1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</row>
    <row r="45" spans="1:50" ht="1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</row>
    <row r="46" spans="1:50" ht="1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</row>
    <row r="47" spans="1:50" ht="1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</row>
    <row r="48" spans="1:50" ht="1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</row>
    <row r="49" spans="1:50" ht="1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</row>
    <row r="50" spans="1:50" ht="1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</row>
    <row r="51" spans="1:50" ht="1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</row>
    <row r="52" spans="1:50" ht="1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</row>
    <row r="53" spans="1:50" ht="1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</row>
    <row r="54" spans="1:50" ht="1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</row>
    <row r="55" spans="1:50" ht="1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</row>
    <row r="56" spans="1:50" ht="1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</row>
    <row r="57" spans="1:50" ht="1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</row>
    <row r="58" spans="1:50" ht="1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</row>
    <row r="59" spans="1:50" ht="1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</row>
    <row r="60" spans="1:50" ht="15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</row>
    <row r="61" spans="1:50" ht="1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</row>
    <row r="62" spans="1:50" ht="15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</row>
    <row r="63" spans="1:50" ht="15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</row>
    <row r="64" spans="1:50" ht="1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</row>
    <row r="65" spans="1:50" ht="15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</row>
    <row r="66" spans="1:50" ht="1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</row>
    <row r="67" spans="1:50" ht="1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</row>
    <row r="68" spans="1:50" ht="1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</row>
    <row r="69" spans="1:50" ht="15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</row>
    <row r="70" spans="1:50" ht="1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</row>
    <row r="71" spans="1:50" ht="1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</row>
    <row r="72" spans="1:50" ht="1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</row>
    <row r="73" spans="1:50" ht="1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</row>
    <row r="74" spans="1:50" ht="1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</row>
    <row r="75" spans="1:50" ht="15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</row>
    <row r="76" spans="1:50" ht="1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</row>
    <row r="77" spans="1:50" ht="1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</row>
    <row r="78" spans="1:50" ht="15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</row>
    <row r="79" spans="1:50" ht="15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</row>
    <row r="80" spans="1:50" ht="15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</row>
    <row r="81" spans="1:50" ht="1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</row>
    <row r="82" spans="1:50" ht="15" customHeigh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</row>
    <row r="83" spans="1:50" ht="15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</row>
    <row r="84" spans="1:50" ht="15" customHeight="1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</row>
    <row r="85" spans="1:50" ht="15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</row>
    <row r="86" spans="1:50" ht="15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</row>
    <row r="87" spans="1:50" ht="15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</row>
    <row r="88" spans="1:50" ht="15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</row>
    <row r="89" spans="1:50" ht="15" customHeight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</row>
    <row r="90" spans="1:50" ht="15" customHeight="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</row>
    <row r="91" spans="1:50" ht="15" customHeight="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</row>
    <row r="92" spans="1:50" ht="15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</row>
    <row r="93" spans="1:50" ht="15" customHeight="1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</row>
    <row r="94" spans="1:50" ht="15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</row>
    <row r="95" spans="1:50" ht="15" customHeigh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</row>
    <row r="96" spans="1:50" ht="15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</row>
    <row r="97" spans="1:50" ht="15" customHeight="1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</row>
    <row r="98" spans="1:50" ht="15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</row>
    <row r="99" spans="1:50" ht="15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</row>
    <row r="100" spans="1:50" ht="15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</row>
  </sheetData>
  <sheetProtection password="DD2A" sheet="1" objects="1" scenarios="1"/>
  <mergeCells count="7">
    <mergeCell ref="A21:D21"/>
    <mergeCell ref="A5:F5"/>
    <mergeCell ref="A23:I23"/>
    <mergeCell ref="A24:I24"/>
    <mergeCell ref="A9:F9"/>
    <mergeCell ref="A12:J12"/>
    <mergeCell ref="A16:D16"/>
  </mergeCells>
  <printOptions/>
  <pageMargins left="0" right="0" top="0" bottom="0" header="0.5" footer="0.5"/>
  <pageSetup fitToHeight="1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2005-03-01T02:20:48Z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11.0.0.825 (http://officewriter.softartisans.com)</vt:lpwstr>
  </property>
</Properties>
</file>