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ar\Desktop\"/>
    </mc:Choice>
  </mc:AlternateContent>
  <xr:revisionPtr revIDLastSave="0" documentId="8_{703A5B0E-F4A1-49F1-B423-27B15CE126CD}" xr6:coauthVersionLast="47" xr6:coauthVersionMax="47" xr10:uidLastSave="{00000000-0000-0000-0000-000000000000}"/>
  <bookViews>
    <workbookView xWindow="-120" yWindow="-120" windowWidth="20730" windowHeight="11310"/>
  </bookViews>
  <sheets>
    <sheet name="Turizm_Sek_Kredi_Rp_Şubat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L15" i="1"/>
  <c r="M15" i="1"/>
  <c r="M14" i="1" s="1"/>
  <c r="H15" i="1"/>
  <c r="I8" i="1"/>
  <c r="J8" i="1"/>
  <c r="K8" i="1"/>
  <c r="L8" i="1"/>
  <c r="M8" i="1"/>
  <c r="H8" i="1"/>
  <c r="H11" i="1"/>
  <c r="I11" i="1"/>
  <c r="J11" i="1"/>
  <c r="K11" i="1"/>
  <c r="L11" i="1"/>
  <c r="M11" i="1"/>
  <c r="H12" i="1"/>
  <c r="I12" i="1"/>
  <c r="J12" i="1"/>
  <c r="K12" i="1"/>
  <c r="L12" i="1"/>
  <c r="M12" i="1"/>
  <c r="H13" i="1"/>
  <c r="I13" i="1"/>
  <c r="J13" i="1"/>
  <c r="K13" i="1"/>
  <c r="L13" i="1"/>
  <c r="M13" i="1"/>
  <c r="J10" i="1"/>
  <c r="J14" i="1" s="1"/>
  <c r="K10" i="1"/>
  <c r="K14" i="1" s="1"/>
  <c r="L10" i="1"/>
  <c r="L14" i="1" s="1"/>
  <c r="M10" i="1"/>
  <c r="I10" i="1"/>
  <c r="I14" i="1" s="1"/>
  <c r="H10" i="1"/>
  <c r="H14" i="1"/>
  <c r="H4" i="1"/>
  <c r="I4" i="1"/>
  <c r="J4" i="1"/>
  <c r="K4" i="1"/>
  <c r="L4" i="1"/>
  <c r="M4" i="1"/>
  <c r="H5" i="1"/>
  <c r="I5" i="1"/>
  <c r="J5" i="1"/>
  <c r="K5" i="1"/>
  <c r="L5" i="1"/>
  <c r="M5" i="1"/>
  <c r="H6" i="1"/>
  <c r="I6" i="1"/>
  <c r="J6" i="1"/>
  <c r="K6" i="1"/>
  <c r="L6" i="1"/>
  <c r="M6" i="1"/>
  <c r="I3" i="1"/>
  <c r="I7" i="1" s="1"/>
  <c r="J3" i="1"/>
  <c r="J7" i="1" s="1"/>
  <c r="K3" i="1"/>
  <c r="L3" i="1"/>
  <c r="L7" i="1"/>
  <c r="M3" i="1"/>
  <c r="M7" i="1" s="1"/>
  <c r="H3" i="1"/>
  <c r="H7" i="1" s="1"/>
  <c r="G7" i="1"/>
  <c r="F7" i="1"/>
  <c r="E7" i="1"/>
  <c r="D7" i="1"/>
  <c r="C7" i="1"/>
  <c r="B7" i="1"/>
  <c r="K7" i="1"/>
  <c r="G14" i="1"/>
  <c r="F14" i="1"/>
  <c r="E14" i="1"/>
  <c r="D14" i="1"/>
  <c r="C14" i="1"/>
  <c r="B14" i="1"/>
  <c r="G21" i="1"/>
  <c r="F21" i="1"/>
  <c r="E21" i="1"/>
  <c r="D21" i="1"/>
  <c r="C21" i="1"/>
  <c r="B21" i="1"/>
  <c r="G28" i="1"/>
  <c r="F28" i="1"/>
  <c r="E28" i="1"/>
  <c r="D28" i="1"/>
  <c r="C28" i="1"/>
  <c r="B28" i="1"/>
  <c r="C49" i="1"/>
  <c r="D49" i="1"/>
  <c r="E49" i="1"/>
  <c r="F49" i="1"/>
  <c r="G49" i="1"/>
  <c r="C56" i="1"/>
  <c r="D56" i="1"/>
  <c r="E56" i="1"/>
  <c r="F56" i="1"/>
  <c r="G56" i="1"/>
  <c r="C63" i="1"/>
  <c r="D63" i="1"/>
  <c r="E63" i="1"/>
  <c r="F63" i="1"/>
  <c r="G63" i="1"/>
  <c r="B63" i="1"/>
  <c r="B56" i="1"/>
  <c r="B49" i="1"/>
  <c r="C42" i="1"/>
  <c r="D42" i="1"/>
  <c r="E42" i="1"/>
  <c r="F42" i="1"/>
  <c r="G42" i="1"/>
  <c r="B42" i="1"/>
  <c r="C35" i="1"/>
  <c r="D35" i="1"/>
  <c r="E35" i="1"/>
  <c r="F35" i="1"/>
  <c r="G35" i="1"/>
  <c r="B35" i="1"/>
</calcChain>
</file>

<file path=xl/sharedStrings.xml><?xml version="1.0" encoding="utf-8"?>
<sst xmlns="http://schemas.openxmlformats.org/spreadsheetml/2006/main" count="81" uniqueCount="27">
  <si>
    <t>Oteller</t>
  </si>
  <si>
    <t>Restoranlar</t>
  </si>
  <si>
    <t>Diğer Turizm</t>
  </si>
  <si>
    <t>Kısa Vadeli Nakdi Krediler</t>
  </si>
  <si>
    <t>Orta ve Uzun Vadeli Nakdi Krediler</t>
  </si>
  <si>
    <t>Nakdi Krediler</t>
  </si>
  <si>
    <t>Takipteki Krediler</t>
  </si>
  <si>
    <t>Toplam Nakdi Krediler</t>
  </si>
  <si>
    <t>Gayri Nakdi Krediler</t>
  </si>
  <si>
    <t>2019 Yılı Ekim ayı</t>
  </si>
  <si>
    <t>2018 Yılı Ekim ayı</t>
  </si>
  <si>
    <t>Otel ve Restoranlar (Turizm)</t>
  </si>
  <si>
    <t>2013 Yılı Ekim ayı</t>
  </si>
  <si>
    <t>TÜM SEKTÖRLERİN KULLANDIĞI TOPLAM KREDİ</t>
  </si>
  <si>
    <t>TÜM KREDİLER İÇERİSİNDE TURİZMİN PAYI</t>
  </si>
  <si>
    <t xml:space="preserve">Otel ve Restoranlar (Turizm) </t>
  </si>
  <si>
    <t>2020 Yılı Ekim ayı</t>
  </si>
  <si>
    <t>2021 Yılı Ekim ayı</t>
  </si>
  <si>
    <t>Kaynak : BDDK</t>
  </si>
  <si>
    <t>Sektörel Kredi Dağılımı (bin TL)</t>
  </si>
  <si>
    <t>2021 Yılı Kasım ayı</t>
  </si>
  <si>
    <t>2021 Yılı Aralık ayı</t>
  </si>
  <si>
    <t>2022 Yılı Ocak ayı</t>
  </si>
  <si>
    <t>2022 Yılı Şubat ayı</t>
  </si>
  <si>
    <t>1 USD=13,8854 TL</t>
  </si>
  <si>
    <t>1 USD=13,3670 TL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</si>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</sst>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2" fillId="0" borderId="0" xfId="0" applyFont="1"/>
    <xf numFmtId="49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17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7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A10" sqref="A10"/>
    </sheetView>
  </sheetViews>
  <sheetFormatPr defaultRowHeight="15" x14ac:dyDescent="0.25"/>
  <cols>
    <col min="1" max="1" width="38.85546875" customWidth="1"/>
    <col min="2" max="2" width="16.5703125" customWidth="1"/>
    <col min="3" max="3" width="15.140625" customWidth="1"/>
    <col min="4" max="4" width="14.28515625" customWidth="1"/>
    <col min="5" max="5" width="14.7109375" customWidth="1"/>
    <col min="6" max="6" width="15.42578125" customWidth="1"/>
    <col min="7" max="7" width="16.42578125" customWidth="1"/>
    <col min="8" max="8" width="13.28515625" customWidth="1"/>
    <col min="9" max="9" width="12.140625" customWidth="1"/>
    <col min="10" max="10" width="13.42578125" customWidth="1"/>
    <col min="11" max="11" width="12.140625" customWidth="1"/>
    <col min="12" max="12" width="11" customWidth="1"/>
    <col min="13" max="13" width="12" customWidth="1"/>
  </cols>
  <sheetData>
    <row r="1" spans="1:15" ht="42.75" customHeight="1" x14ac:dyDescent="0.25">
      <c r="A1" s="10" t="s">
        <v>19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</row>
    <row r="2" spans="1:15" ht="20.25" customHeight="1" x14ac:dyDescent="0.25">
      <c r="A2" s="19" t="s">
        <v>23</v>
      </c>
      <c r="B2" s="18"/>
      <c r="C2" s="18"/>
      <c r="D2" s="18"/>
      <c r="E2" s="18"/>
      <c r="F2" s="18"/>
      <c r="G2" s="18"/>
      <c r="H2" s="20" t="s">
        <v>26</v>
      </c>
      <c r="I2" s="18"/>
      <c r="J2" s="18"/>
      <c r="K2" s="18"/>
      <c r="L2" s="18"/>
      <c r="M2" s="18"/>
    </row>
    <row r="3" spans="1:15" ht="16.5" customHeight="1" x14ac:dyDescent="0.25">
      <c r="A3" s="11" t="s">
        <v>15</v>
      </c>
      <c r="B3" s="16">
        <v>32561011</v>
      </c>
      <c r="C3" s="16">
        <v>162388258</v>
      </c>
      <c r="D3" s="16">
        <v>194949269</v>
      </c>
      <c r="E3" s="16">
        <v>8284665</v>
      </c>
      <c r="F3" s="16">
        <v>203233934</v>
      </c>
      <c r="G3" s="16">
        <v>23074735</v>
      </c>
      <c r="H3" s="15">
        <f t="shared" ref="H3:M6" si="0">B3/13.8854</f>
        <v>2344981.8514410821</v>
      </c>
      <c r="I3" s="15">
        <f t="shared" si="0"/>
        <v>11694892.332954038</v>
      </c>
      <c r="J3" s="15">
        <f t="shared" si="0"/>
        <v>14039874.18439512</v>
      </c>
      <c r="K3" s="15">
        <f t="shared" si="0"/>
        <v>596645.75741426239</v>
      </c>
      <c r="L3" s="15">
        <f t="shared" si="0"/>
        <v>14636519.941809382</v>
      </c>
      <c r="M3" s="15">
        <f t="shared" si="0"/>
        <v>1661798.3637489737</v>
      </c>
    </row>
    <row r="4" spans="1:15" ht="15.75" customHeight="1" x14ac:dyDescent="0.25">
      <c r="A4" s="11" t="s">
        <v>0</v>
      </c>
      <c r="B4" s="16">
        <v>22872349</v>
      </c>
      <c r="C4" s="16">
        <v>133370704</v>
      </c>
      <c r="D4" s="16">
        <v>156243053</v>
      </c>
      <c r="E4" s="16">
        <v>5833245</v>
      </c>
      <c r="F4" s="16">
        <v>162076298</v>
      </c>
      <c r="G4" s="16">
        <v>16194229</v>
      </c>
      <c r="H4" s="15">
        <f t="shared" si="0"/>
        <v>1647222.9103950912</v>
      </c>
      <c r="I4" s="15">
        <f t="shared" si="0"/>
        <v>9605103.4899966866</v>
      </c>
      <c r="J4" s="15">
        <f t="shared" si="0"/>
        <v>11252326.400391778</v>
      </c>
      <c r="K4" s="15">
        <f t="shared" si="0"/>
        <v>420099.16891123046</v>
      </c>
      <c r="L4" s="15">
        <f t="shared" si="0"/>
        <v>11672425.569303008</v>
      </c>
      <c r="M4" s="15">
        <f t="shared" si="0"/>
        <v>1166277.4568971726</v>
      </c>
    </row>
    <row r="5" spans="1:15" ht="15" customHeight="1" x14ac:dyDescent="0.25">
      <c r="A5" s="11" t="s">
        <v>1</v>
      </c>
      <c r="B5" s="16">
        <v>3478403</v>
      </c>
      <c r="C5" s="16">
        <v>17051651</v>
      </c>
      <c r="D5" s="16">
        <v>20530054</v>
      </c>
      <c r="E5" s="16">
        <v>619815</v>
      </c>
      <c r="F5" s="16">
        <v>21149869</v>
      </c>
      <c r="G5" s="16">
        <v>2646131</v>
      </c>
      <c r="H5" s="15">
        <f t="shared" si="0"/>
        <v>250507.94359543116</v>
      </c>
      <c r="I5" s="15">
        <f t="shared" si="0"/>
        <v>1228027.3524709407</v>
      </c>
      <c r="J5" s="15">
        <f t="shared" si="0"/>
        <v>1478535.2960663717</v>
      </c>
      <c r="K5" s="15">
        <f t="shared" si="0"/>
        <v>44637.89303873133</v>
      </c>
      <c r="L5" s="15">
        <f t="shared" si="0"/>
        <v>1523173.189105103</v>
      </c>
      <c r="M5" s="15">
        <f t="shared" si="0"/>
        <v>190569.30300891583</v>
      </c>
      <c r="O5" s="7" t="s">
        <v>24</v>
      </c>
    </row>
    <row r="6" spans="1:15" ht="18" customHeight="1" x14ac:dyDescent="0.25">
      <c r="A6" s="11" t="s">
        <v>2</v>
      </c>
      <c r="B6" s="16">
        <v>6210259</v>
      </c>
      <c r="C6" s="16">
        <v>11965903</v>
      </c>
      <c r="D6" s="16">
        <v>18176162</v>
      </c>
      <c r="E6" s="16">
        <v>1831605</v>
      </c>
      <c r="F6" s="16">
        <v>20007767</v>
      </c>
      <c r="G6" s="16">
        <v>4234375</v>
      </c>
      <c r="H6" s="15">
        <f t="shared" si="0"/>
        <v>447250.99745055957</v>
      </c>
      <c r="I6" s="15">
        <f t="shared" si="0"/>
        <v>861761.4904864101</v>
      </c>
      <c r="J6" s="15">
        <f t="shared" si="0"/>
        <v>1309012.4879369696</v>
      </c>
      <c r="K6" s="15">
        <f t="shared" si="0"/>
        <v>131908.69546430063</v>
      </c>
      <c r="L6" s="15">
        <f t="shared" si="0"/>
        <v>1440921.1834012703</v>
      </c>
      <c r="M6" s="15">
        <f t="shared" si="0"/>
        <v>304951.60384288529</v>
      </c>
    </row>
    <row r="7" spans="1:15" ht="24" customHeight="1" x14ac:dyDescent="0.25">
      <c r="A7" s="5" t="s">
        <v>14</v>
      </c>
      <c r="B7" s="6">
        <f t="shared" ref="B7:G7" si="1">B3/B8</f>
        <v>2.0663840551130672E-2</v>
      </c>
      <c r="C7" s="6">
        <f t="shared" si="1"/>
        <v>4.7951141765504357E-2</v>
      </c>
      <c r="D7" s="6">
        <f t="shared" si="1"/>
        <v>3.9286196929961527E-2</v>
      </c>
      <c r="E7" s="6">
        <f t="shared" si="1"/>
        <v>5.1410416324175263E-2</v>
      </c>
      <c r="F7" s="6">
        <f t="shared" si="1"/>
        <v>3.9667540712416266E-2</v>
      </c>
      <c r="G7" s="6">
        <f t="shared" si="1"/>
        <v>1.1128883731248098E-2</v>
      </c>
      <c r="H7" s="6">
        <f t="shared" ref="H7:M7" si="2">H3/H8</f>
        <v>2.0663840551130672E-2</v>
      </c>
      <c r="I7" s="6">
        <f t="shared" si="2"/>
        <v>4.7951141765504364E-2</v>
      </c>
      <c r="J7" s="6">
        <f t="shared" si="2"/>
        <v>3.9286196929961527E-2</v>
      </c>
      <c r="K7" s="6">
        <f t="shared" si="2"/>
        <v>5.1410416324175263E-2</v>
      </c>
      <c r="L7" s="6">
        <f t="shared" si="2"/>
        <v>3.9667540712416266E-2</v>
      </c>
      <c r="M7" s="6">
        <f t="shared" si="2"/>
        <v>1.1128883731248099E-2</v>
      </c>
    </row>
    <row r="8" spans="1:15" ht="32.25" customHeight="1" x14ac:dyDescent="0.25">
      <c r="A8" s="8" t="s">
        <v>13</v>
      </c>
      <c r="B8" s="13">
        <v>1575748270</v>
      </c>
      <c r="C8" s="13">
        <v>3386535795</v>
      </c>
      <c r="D8" s="13">
        <v>4962284065</v>
      </c>
      <c r="E8" s="13">
        <v>161147596</v>
      </c>
      <c r="F8" s="13">
        <v>5123431661</v>
      </c>
      <c r="G8" s="13">
        <v>2073409657</v>
      </c>
      <c r="H8" s="13">
        <f t="shared" ref="H8:M8" si="3">B8/13.8854</f>
        <v>113482382.21441226</v>
      </c>
      <c r="I8" s="13">
        <f t="shared" si="3"/>
        <v>243891842.87092915</v>
      </c>
      <c r="J8" s="13">
        <f t="shared" si="3"/>
        <v>357374225.08534139</v>
      </c>
      <c r="K8" s="13">
        <f t="shared" si="3"/>
        <v>11605542.22420672</v>
      </c>
      <c r="L8" s="13">
        <f t="shared" si="3"/>
        <v>368979767.30954814</v>
      </c>
      <c r="M8" s="13">
        <f t="shared" si="3"/>
        <v>149323005.242917</v>
      </c>
    </row>
    <row r="9" spans="1:15" ht="17.25" customHeight="1" x14ac:dyDescent="0.25">
      <c r="A9" s="19" t="s">
        <v>22</v>
      </c>
      <c r="B9" s="18"/>
      <c r="C9" s="18"/>
      <c r="D9" s="18"/>
      <c r="E9" s="18"/>
      <c r="F9" s="18"/>
      <c r="G9" s="18"/>
      <c r="H9" s="20" t="s">
        <v>26</v>
      </c>
      <c r="I9" s="18"/>
      <c r="J9" s="18"/>
      <c r="K9" s="18"/>
      <c r="L9" s="18"/>
      <c r="M9" s="18"/>
    </row>
    <row r="10" spans="1:15" ht="18.75" customHeight="1" x14ac:dyDescent="0.25">
      <c r="A10" s="11" t="s">
        <v>15</v>
      </c>
      <c r="B10" s="15">
        <v>29691352</v>
      </c>
      <c r="C10" s="15">
        <v>158240606</v>
      </c>
      <c r="D10" s="15">
        <v>187931958</v>
      </c>
      <c r="E10" s="15">
        <v>8296139</v>
      </c>
      <c r="F10" s="15">
        <v>196228097</v>
      </c>
      <c r="G10" s="15">
        <v>23055904</v>
      </c>
      <c r="H10" s="15">
        <f t="shared" ref="H10:M13" si="4">B10/13.367</f>
        <v>2221242.7620258844</v>
      </c>
      <c r="I10" s="15">
        <f t="shared" si="4"/>
        <v>11838154.110870052</v>
      </c>
      <c r="J10" s="15">
        <f t="shared" si="4"/>
        <v>14059396.872895937</v>
      </c>
      <c r="K10" s="15">
        <f t="shared" si="4"/>
        <v>620643.30066581874</v>
      </c>
      <c r="L10" s="15">
        <f t="shared" si="4"/>
        <v>14680040.173561756</v>
      </c>
      <c r="M10" s="15">
        <f t="shared" si="4"/>
        <v>1724837.5850976284</v>
      </c>
    </row>
    <row r="11" spans="1:15" ht="17.25" customHeight="1" x14ac:dyDescent="0.25">
      <c r="A11" s="11" t="s">
        <v>0</v>
      </c>
      <c r="B11" s="15">
        <v>20288832</v>
      </c>
      <c r="C11" s="15">
        <v>129056890</v>
      </c>
      <c r="D11" s="15">
        <v>149345722</v>
      </c>
      <c r="E11" s="15">
        <v>5857733</v>
      </c>
      <c r="F11" s="15">
        <v>155203455</v>
      </c>
      <c r="G11" s="15">
        <v>15936490</v>
      </c>
      <c r="H11" s="15">
        <f t="shared" si="4"/>
        <v>1517829.8795541257</v>
      </c>
      <c r="I11" s="15">
        <f t="shared" si="4"/>
        <v>9654888.1574025583</v>
      </c>
      <c r="J11" s="15">
        <f t="shared" si="4"/>
        <v>11172718.036956683</v>
      </c>
      <c r="K11" s="15">
        <f t="shared" si="4"/>
        <v>438223.46076157701</v>
      </c>
      <c r="L11" s="15">
        <f t="shared" si="4"/>
        <v>11610941.497718262</v>
      </c>
      <c r="M11" s="15">
        <f t="shared" si="4"/>
        <v>1192226.3783945537</v>
      </c>
    </row>
    <row r="12" spans="1:15" ht="16.5" customHeight="1" x14ac:dyDescent="0.25">
      <c r="A12" s="11" t="s">
        <v>1</v>
      </c>
      <c r="B12" s="15">
        <v>3265802</v>
      </c>
      <c r="C12" s="15">
        <v>17365244</v>
      </c>
      <c r="D12" s="15">
        <v>20631046</v>
      </c>
      <c r="E12" s="15">
        <v>615687</v>
      </c>
      <c r="F12" s="15">
        <v>21246733</v>
      </c>
      <c r="G12" s="15">
        <v>2953750</v>
      </c>
      <c r="H12" s="15">
        <f t="shared" si="4"/>
        <v>244318.24642776986</v>
      </c>
      <c r="I12" s="15">
        <f t="shared" si="4"/>
        <v>1299113.0395750729</v>
      </c>
      <c r="J12" s="15">
        <f t="shared" si="4"/>
        <v>1543431.2860028427</v>
      </c>
      <c r="K12" s="15">
        <f t="shared" si="4"/>
        <v>46060.222937083861</v>
      </c>
      <c r="L12" s="15">
        <f t="shared" si="4"/>
        <v>1589491.5089399265</v>
      </c>
      <c r="M12" s="15">
        <f t="shared" si="4"/>
        <v>220973.29243659758</v>
      </c>
      <c r="O12" s="7" t="s">
        <v>25</v>
      </c>
    </row>
    <row r="13" spans="1:15" ht="16.5" customHeight="1" x14ac:dyDescent="0.25">
      <c r="A13" s="11" t="s">
        <v>2</v>
      </c>
      <c r="B13" s="15">
        <v>6136718</v>
      </c>
      <c r="C13" s="15">
        <v>11818472</v>
      </c>
      <c r="D13" s="15">
        <v>17955190</v>
      </c>
      <c r="E13" s="15">
        <v>1822719</v>
      </c>
      <c r="F13" s="15">
        <v>19777909</v>
      </c>
      <c r="G13" s="15">
        <v>4165664</v>
      </c>
      <c r="H13" s="15">
        <f t="shared" si="4"/>
        <v>459094.63604398892</v>
      </c>
      <c r="I13" s="15">
        <f t="shared" si="4"/>
        <v>884152.91389242152</v>
      </c>
      <c r="J13" s="15">
        <f t="shared" si="4"/>
        <v>1343247.5499364105</v>
      </c>
      <c r="K13" s="15">
        <f t="shared" si="4"/>
        <v>136359.61696715793</v>
      </c>
      <c r="L13" s="15">
        <f t="shared" si="4"/>
        <v>1479607.1669035684</v>
      </c>
      <c r="M13" s="15">
        <f t="shared" si="4"/>
        <v>311637.91426647711</v>
      </c>
    </row>
    <row r="14" spans="1:15" ht="19.5" customHeight="1" x14ac:dyDescent="0.25">
      <c r="A14" s="5" t="s">
        <v>14</v>
      </c>
      <c r="B14" s="6">
        <f t="shared" ref="B14:G14" si="5">B10/B15</f>
        <v>1.8842700046245331E-2</v>
      </c>
      <c r="C14" s="6">
        <f t="shared" si="5"/>
        <v>4.6726394043621798E-2</v>
      </c>
      <c r="D14" s="6">
        <f t="shared" si="5"/>
        <v>3.7872067688652158E-2</v>
      </c>
      <c r="E14" s="6">
        <f t="shared" si="5"/>
        <v>5.1481618130995888E-2</v>
      </c>
      <c r="F14" s="6">
        <f t="shared" si="5"/>
        <v>3.8300129675526866E-2</v>
      </c>
      <c r="G14" s="6">
        <f t="shared" si="5"/>
        <v>1.1119801589696174E-2</v>
      </c>
      <c r="H14" s="6">
        <f t="shared" ref="H14:M14" si="6">H10/H15</f>
        <v>1.8832832544163805E-2</v>
      </c>
      <c r="I14" s="6">
        <f t="shared" si="6"/>
        <v>4.6701924472416181E-2</v>
      </c>
      <c r="J14" s="6">
        <f t="shared" si="6"/>
        <v>3.7852234930829121E-2</v>
      </c>
      <c r="K14" s="6">
        <f t="shared" si="6"/>
        <v>5.1454658354911718E-2</v>
      </c>
      <c r="L14" s="6">
        <f t="shared" si="6"/>
        <v>3.8280072751181185E-2</v>
      </c>
      <c r="M14" s="6">
        <f t="shared" si="6"/>
        <v>1.1113978397422074E-2</v>
      </c>
    </row>
    <row r="15" spans="1:15" ht="27.75" customHeight="1" x14ac:dyDescent="0.25">
      <c r="A15" s="8" t="s">
        <v>13</v>
      </c>
      <c r="B15" s="13">
        <v>1575748270</v>
      </c>
      <c r="C15" s="13">
        <v>3386535795</v>
      </c>
      <c r="D15" s="13">
        <v>4962284065</v>
      </c>
      <c r="E15" s="13">
        <v>161147596</v>
      </c>
      <c r="F15" s="13">
        <v>5123431661</v>
      </c>
      <c r="G15" s="13">
        <v>2073409657</v>
      </c>
      <c r="H15" s="13">
        <f t="shared" ref="H15:M15" si="7">B15/13.36</f>
        <v>117945229.79041916</v>
      </c>
      <c r="I15" s="13">
        <f t="shared" si="7"/>
        <v>253483218.18862277</v>
      </c>
      <c r="J15" s="13">
        <f t="shared" si="7"/>
        <v>371428447.97904193</v>
      </c>
      <c r="K15" s="13">
        <f t="shared" si="7"/>
        <v>12061945.808383234</v>
      </c>
      <c r="L15" s="13">
        <f t="shared" si="7"/>
        <v>383490393.78742516</v>
      </c>
      <c r="M15" s="13">
        <f t="shared" si="7"/>
        <v>155195333.60778445</v>
      </c>
    </row>
    <row r="16" spans="1:15" ht="18" customHeight="1" x14ac:dyDescent="0.25">
      <c r="A16" s="19" t="s">
        <v>21</v>
      </c>
      <c r="B16" s="18"/>
      <c r="C16" s="18"/>
      <c r="D16" s="18"/>
      <c r="E16" s="18"/>
      <c r="F16" s="18"/>
      <c r="G16" s="18"/>
    </row>
    <row r="17" spans="1:7" ht="18" customHeight="1" x14ac:dyDescent="0.25">
      <c r="A17" s="11" t="s">
        <v>15</v>
      </c>
      <c r="B17" s="14">
        <v>29414585</v>
      </c>
      <c r="C17" s="14">
        <v>159104154</v>
      </c>
      <c r="D17" s="14">
        <v>188518739</v>
      </c>
      <c r="E17" s="14">
        <v>8244559</v>
      </c>
      <c r="F17" s="14">
        <v>196763298</v>
      </c>
      <c r="G17" s="14">
        <v>22931892</v>
      </c>
    </row>
    <row r="18" spans="1:7" ht="18" customHeight="1" x14ac:dyDescent="0.25">
      <c r="A18" s="11" t="s">
        <v>0</v>
      </c>
      <c r="B18" s="14">
        <v>20237064</v>
      </c>
      <c r="C18" s="14">
        <v>131814266</v>
      </c>
      <c r="D18" s="14">
        <v>152051330</v>
      </c>
      <c r="E18" s="14">
        <v>5848487</v>
      </c>
      <c r="F18" s="14">
        <v>157899817</v>
      </c>
      <c r="G18" s="14">
        <v>15867388</v>
      </c>
    </row>
    <row r="19" spans="1:7" ht="16.5" customHeight="1" x14ac:dyDescent="0.25">
      <c r="A19" s="11" t="s">
        <v>1</v>
      </c>
      <c r="B19" s="14">
        <v>3064750</v>
      </c>
      <c r="C19" s="14">
        <v>16977296</v>
      </c>
      <c r="D19" s="14">
        <v>20042046</v>
      </c>
      <c r="E19" s="14">
        <v>586561</v>
      </c>
      <c r="F19" s="14">
        <v>20628607</v>
      </c>
      <c r="G19" s="14">
        <v>2895158</v>
      </c>
    </row>
    <row r="20" spans="1:7" ht="15.75" customHeight="1" x14ac:dyDescent="0.25">
      <c r="A20" s="11" t="s">
        <v>2</v>
      </c>
      <c r="B20" s="14">
        <v>6112771</v>
      </c>
      <c r="C20" s="14">
        <v>10312592</v>
      </c>
      <c r="D20" s="14">
        <v>16425363</v>
      </c>
      <c r="E20" s="14">
        <v>1809511</v>
      </c>
      <c r="F20" s="14">
        <v>18234874</v>
      </c>
      <c r="G20" s="14">
        <v>4169346</v>
      </c>
    </row>
    <row r="21" spans="1:7" ht="21.75" customHeight="1" x14ac:dyDescent="0.25">
      <c r="A21" s="5" t="s">
        <v>14</v>
      </c>
      <c r="B21" s="6">
        <f t="shared" ref="B21:G21" si="8">B17/B22</f>
        <v>1.9459542330524195E-2</v>
      </c>
      <c r="C21" s="6">
        <f t="shared" si="8"/>
        <v>4.6985606797332741E-2</v>
      </c>
      <c r="D21" s="6">
        <f t="shared" si="8"/>
        <v>3.8490429336156096E-2</v>
      </c>
      <c r="E21" s="6">
        <f t="shared" si="8"/>
        <v>5.1545794451585247E-2</v>
      </c>
      <c r="F21" s="6">
        <f t="shared" si="8"/>
        <v>3.8903291869391524E-2</v>
      </c>
      <c r="G21" s="6">
        <f t="shared" si="8"/>
        <v>1.1322764384928522E-2</v>
      </c>
    </row>
    <row r="22" spans="1:7" ht="28.5" customHeight="1" x14ac:dyDescent="0.25">
      <c r="A22" s="8" t="s">
        <v>13</v>
      </c>
      <c r="B22" s="9">
        <v>1511576403</v>
      </c>
      <c r="C22" s="9">
        <v>3386231760</v>
      </c>
      <c r="D22" s="9">
        <v>4897808163</v>
      </c>
      <c r="E22" s="9">
        <v>159946298</v>
      </c>
      <c r="F22" s="9">
        <v>5057754461</v>
      </c>
      <c r="G22" s="9">
        <v>2025290929</v>
      </c>
    </row>
    <row r="23" spans="1:7" ht="17.25" customHeight="1" x14ac:dyDescent="0.25">
      <c r="A23" s="19" t="s">
        <v>20</v>
      </c>
      <c r="B23" s="18"/>
      <c r="C23" s="18"/>
      <c r="D23" s="18"/>
      <c r="E23" s="18"/>
      <c r="F23" s="18"/>
      <c r="G23" s="18"/>
    </row>
    <row r="24" spans="1:7" ht="18.75" customHeight="1" x14ac:dyDescent="0.25">
      <c r="A24" s="11" t="s">
        <v>15</v>
      </c>
      <c r="B24" s="12">
        <v>28438851</v>
      </c>
      <c r="C24" s="12">
        <v>155153780</v>
      </c>
      <c r="D24" s="12">
        <v>183592631</v>
      </c>
      <c r="E24" s="12">
        <v>8262127</v>
      </c>
      <c r="F24" s="12">
        <v>191854758</v>
      </c>
      <c r="G24" s="12">
        <v>22475151</v>
      </c>
    </row>
    <row r="25" spans="1:7" ht="17.25" customHeight="1" x14ac:dyDescent="0.25">
      <c r="A25" s="11" t="s">
        <v>0</v>
      </c>
      <c r="B25" s="12">
        <v>20113769</v>
      </c>
      <c r="C25" s="12">
        <v>128266240</v>
      </c>
      <c r="D25" s="12">
        <v>148380009</v>
      </c>
      <c r="E25" s="12">
        <v>5860507</v>
      </c>
      <c r="F25" s="12">
        <v>154240516</v>
      </c>
      <c r="G25" s="12">
        <v>15533158</v>
      </c>
    </row>
    <row r="26" spans="1:7" ht="16.5" customHeight="1" x14ac:dyDescent="0.25">
      <c r="A26" s="11" t="s">
        <v>1</v>
      </c>
      <c r="B26" s="12">
        <v>2731634</v>
      </c>
      <c r="C26" s="12">
        <v>16871860</v>
      </c>
      <c r="D26" s="12">
        <v>19603494</v>
      </c>
      <c r="E26" s="12">
        <v>584298</v>
      </c>
      <c r="F26" s="12">
        <v>20187792</v>
      </c>
      <c r="G26" s="12">
        <v>2869048</v>
      </c>
    </row>
    <row r="27" spans="1:7" ht="17.25" customHeight="1" x14ac:dyDescent="0.25">
      <c r="A27" s="11" t="s">
        <v>2</v>
      </c>
      <c r="B27" s="12">
        <v>5593448</v>
      </c>
      <c r="C27" s="12">
        <v>10015680</v>
      </c>
      <c r="D27" s="12">
        <v>15609128</v>
      </c>
      <c r="E27" s="12">
        <v>1817322</v>
      </c>
      <c r="F27" s="12">
        <v>17426450</v>
      </c>
      <c r="G27" s="12">
        <v>4072945</v>
      </c>
    </row>
    <row r="28" spans="1:7" ht="16.5" customHeight="1" x14ac:dyDescent="0.25">
      <c r="A28" s="5" t="s">
        <v>14</v>
      </c>
      <c r="B28" s="6">
        <f t="shared" ref="B28:G28" si="9">B24/B29</f>
        <v>1.9579402758594298E-2</v>
      </c>
      <c r="C28" s="6">
        <f t="shared" si="9"/>
        <v>4.6563767461262368E-2</v>
      </c>
      <c r="D28" s="6">
        <f t="shared" si="9"/>
        <v>3.8371900857367032E-2</v>
      </c>
      <c r="E28" s="6">
        <f t="shared" si="9"/>
        <v>5.1656664151188768E-2</v>
      </c>
      <c r="F28" s="6">
        <f t="shared" si="9"/>
        <v>3.8801631919882298E-2</v>
      </c>
      <c r="G28" s="6">
        <f t="shared" si="9"/>
        <v>1.1304533154235187E-2</v>
      </c>
    </row>
    <row r="29" spans="1:7" ht="27" customHeight="1" x14ac:dyDescent="0.25">
      <c r="A29" s="8" t="s">
        <v>13</v>
      </c>
      <c r="B29" s="13">
        <v>1452488176</v>
      </c>
      <c r="C29" s="13">
        <v>3332071017</v>
      </c>
      <c r="D29" s="13">
        <v>4784559193</v>
      </c>
      <c r="E29" s="13">
        <v>159943100</v>
      </c>
      <c r="F29" s="13">
        <v>4944502293</v>
      </c>
      <c r="G29" s="13">
        <v>1988153840</v>
      </c>
    </row>
    <row r="30" spans="1:7" ht="16.5" customHeight="1" x14ac:dyDescent="0.25">
      <c r="A30" s="19" t="s">
        <v>17</v>
      </c>
      <c r="B30" s="18"/>
      <c r="C30" s="18"/>
      <c r="D30" s="18"/>
      <c r="E30" s="18"/>
      <c r="F30" s="18"/>
      <c r="G30" s="18"/>
    </row>
    <row r="31" spans="1:7" x14ac:dyDescent="0.25">
      <c r="A31" s="4" t="s">
        <v>15</v>
      </c>
      <c r="B31" s="2">
        <v>22654748</v>
      </c>
      <c r="C31" s="2">
        <v>124849227</v>
      </c>
      <c r="D31" s="2">
        <v>147503975</v>
      </c>
      <c r="E31" s="2">
        <v>8046983</v>
      </c>
      <c r="F31" s="2">
        <v>155550958</v>
      </c>
      <c r="G31" s="2">
        <v>17768964</v>
      </c>
    </row>
    <row r="32" spans="1:7" x14ac:dyDescent="0.25">
      <c r="A32" s="3" t="s">
        <v>0</v>
      </c>
      <c r="B32" s="2">
        <v>15914650</v>
      </c>
      <c r="C32" s="2">
        <v>100967552</v>
      </c>
      <c r="D32" s="2">
        <v>116882202</v>
      </c>
      <c r="E32" s="2">
        <v>5712411</v>
      </c>
      <c r="F32" s="2">
        <v>122594613</v>
      </c>
      <c r="G32" s="2">
        <v>12271653</v>
      </c>
    </row>
    <row r="33" spans="1:7" x14ac:dyDescent="0.25">
      <c r="A33" s="3" t="s">
        <v>1</v>
      </c>
      <c r="B33" s="2">
        <v>2458934</v>
      </c>
      <c r="C33" s="2">
        <v>15466608</v>
      </c>
      <c r="D33" s="2">
        <v>17925542</v>
      </c>
      <c r="E33" s="2">
        <v>584242</v>
      </c>
      <c r="F33" s="2">
        <v>18509784</v>
      </c>
      <c r="G33" s="2">
        <v>2317336</v>
      </c>
    </row>
    <row r="34" spans="1:7" x14ac:dyDescent="0.25">
      <c r="A34" s="3" t="s">
        <v>2</v>
      </c>
      <c r="B34" s="2">
        <v>4281164</v>
      </c>
      <c r="C34" s="2">
        <v>8415067</v>
      </c>
      <c r="D34" s="2">
        <v>12696231</v>
      </c>
      <c r="E34" s="2">
        <v>1750330</v>
      </c>
      <c r="F34" s="2">
        <v>14446561</v>
      </c>
      <c r="G34" s="2">
        <v>3179975</v>
      </c>
    </row>
    <row r="35" spans="1:7" x14ac:dyDescent="0.25">
      <c r="A35" s="5" t="s">
        <v>14</v>
      </c>
      <c r="B35" s="6">
        <f t="shared" ref="B35:G35" si="10">B31/B36</f>
        <v>1.7811643855446983E-2</v>
      </c>
      <c r="C35" s="6">
        <f t="shared" si="10"/>
        <v>4.2937343231191069E-2</v>
      </c>
      <c r="D35" s="6">
        <f t="shared" si="10"/>
        <v>3.5291291675395048E-2</v>
      </c>
      <c r="E35" s="6">
        <f t="shared" si="10"/>
        <v>5.2827366406122449E-2</v>
      </c>
      <c r="F35" s="6">
        <f t="shared" si="10"/>
        <v>3.590792086643823E-2</v>
      </c>
      <c r="G35" s="6">
        <f t="shared" si="10"/>
        <v>1.0624105406913321E-2</v>
      </c>
    </row>
    <row r="36" spans="1:7" ht="30" x14ac:dyDescent="0.25">
      <c r="A36" s="8" t="s">
        <v>13</v>
      </c>
      <c r="B36" s="9">
        <v>1271906635</v>
      </c>
      <c r="C36" s="9">
        <v>2907707315</v>
      </c>
      <c r="D36" s="9">
        <v>4179613950</v>
      </c>
      <c r="E36" s="9">
        <v>152326030</v>
      </c>
      <c r="F36" s="9">
        <v>4331939980</v>
      </c>
      <c r="G36" s="9">
        <v>1672513903</v>
      </c>
    </row>
    <row r="37" spans="1:7" x14ac:dyDescent="0.25">
      <c r="A37" s="19" t="s">
        <v>16</v>
      </c>
      <c r="B37" s="18"/>
      <c r="C37" s="18"/>
      <c r="D37" s="18"/>
      <c r="E37" s="18"/>
      <c r="F37" s="18"/>
      <c r="G37" s="18"/>
    </row>
    <row r="38" spans="1:7" x14ac:dyDescent="0.25">
      <c r="A38" s="4" t="s">
        <v>15</v>
      </c>
      <c r="B38" s="2">
        <v>23609422</v>
      </c>
      <c r="C38" s="2">
        <v>109622796</v>
      </c>
      <c r="D38" s="2">
        <v>133232218</v>
      </c>
      <c r="E38" s="2">
        <v>7500336</v>
      </c>
      <c r="F38" s="2">
        <v>140732554</v>
      </c>
      <c r="G38" s="2">
        <v>17416553</v>
      </c>
    </row>
    <row r="39" spans="1:7" x14ac:dyDescent="0.25">
      <c r="A39" s="3" t="s">
        <v>0</v>
      </c>
      <c r="B39" s="2">
        <v>17324760</v>
      </c>
      <c r="C39" s="2">
        <v>87296964</v>
      </c>
      <c r="D39" s="2">
        <v>104621724</v>
      </c>
      <c r="E39" s="2">
        <v>5201921</v>
      </c>
      <c r="F39" s="2">
        <v>109823645</v>
      </c>
      <c r="G39" s="2">
        <v>12846091</v>
      </c>
    </row>
    <row r="40" spans="1:7" x14ac:dyDescent="0.25">
      <c r="A40" s="3" t="s">
        <v>1</v>
      </c>
      <c r="B40" s="2">
        <v>2153897</v>
      </c>
      <c r="C40" s="2">
        <v>14370742</v>
      </c>
      <c r="D40" s="2">
        <v>16524639</v>
      </c>
      <c r="E40" s="2">
        <v>603996</v>
      </c>
      <c r="F40" s="2">
        <v>17128635</v>
      </c>
      <c r="G40" s="2">
        <v>1767409</v>
      </c>
    </row>
    <row r="41" spans="1:7" x14ac:dyDescent="0.25">
      <c r="A41" s="3" t="s">
        <v>2</v>
      </c>
      <c r="B41" s="2">
        <v>4130765</v>
      </c>
      <c r="C41" s="2">
        <v>7955090</v>
      </c>
      <c r="D41" s="2">
        <v>12085855</v>
      </c>
      <c r="E41" s="2">
        <v>1694419</v>
      </c>
      <c r="F41" s="2">
        <v>13780274</v>
      </c>
      <c r="G41" s="2">
        <v>2803053</v>
      </c>
    </row>
    <row r="42" spans="1:7" x14ac:dyDescent="0.25">
      <c r="A42" s="5" t="s">
        <v>14</v>
      </c>
      <c r="B42" s="6">
        <f t="shared" ref="B42:G42" si="11">B38/B43</f>
        <v>2.4726668837555865E-2</v>
      </c>
      <c r="C42" s="6">
        <f t="shared" si="11"/>
        <v>4.0530406203905057E-2</v>
      </c>
      <c r="D42" s="6">
        <f t="shared" si="11"/>
        <v>3.6407007998620941E-2</v>
      </c>
      <c r="E42" s="6">
        <f t="shared" si="11"/>
        <v>4.9427327685602505E-2</v>
      </c>
      <c r="F42" s="6">
        <f t="shared" si="11"/>
        <v>3.6925409181057745E-2</v>
      </c>
      <c r="G42" s="6">
        <f t="shared" si="11"/>
        <v>1.3581851478161197E-2</v>
      </c>
    </row>
    <row r="43" spans="1:7" ht="30" x14ac:dyDescent="0.25">
      <c r="A43" s="8" t="s">
        <v>13</v>
      </c>
      <c r="B43" s="9">
        <v>954816120</v>
      </c>
      <c r="C43" s="9">
        <v>2704705091</v>
      </c>
      <c r="D43" s="9">
        <v>3659521211</v>
      </c>
      <c r="E43" s="9">
        <v>151744720</v>
      </c>
      <c r="F43" s="9">
        <v>3811265931</v>
      </c>
      <c r="G43" s="9">
        <v>1282340116</v>
      </c>
    </row>
    <row r="44" spans="1:7" x14ac:dyDescent="0.25">
      <c r="A44" s="17" t="s">
        <v>9</v>
      </c>
      <c r="B44" s="18"/>
      <c r="C44" s="18"/>
      <c r="D44" s="18"/>
      <c r="E44" s="18"/>
      <c r="F44" s="18"/>
      <c r="G44" s="18"/>
    </row>
    <row r="45" spans="1:7" x14ac:dyDescent="0.25">
      <c r="A45" s="4" t="s">
        <v>15</v>
      </c>
      <c r="B45" s="2">
        <v>14969173</v>
      </c>
      <c r="C45" s="2">
        <v>70470175</v>
      </c>
      <c r="D45" s="2">
        <v>85439348</v>
      </c>
      <c r="E45" s="2">
        <v>6017562</v>
      </c>
      <c r="F45" s="2">
        <v>91456910</v>
      </c>
      <c r="G45" s="2">
        <v>12082777</v>
      </c>
    </row>
    <row r="46" spans="1:7" x14ac:dyDescent="0.25">
      <c r="A46" s="3" t="s">
        <v>0</v>
      </c>
      <c r="B46" s="2">
        <v>10131695</v>
      </c>
      <c r="C46" s="2">
        <v>56873590</v>
      </c>
      <c r="D46" s="2">
        <v>67005285</v>
      </c>
      <c r="E46" s="2">
        <v>4828466</v>
      </c>
      <c r="F46" s="2">
        <v>71833751</v>
      </c>
      <c r="G46" s="2">
        <v>8424986</v>
      </c>
    </row>
    <row r="47" spans="1:7" x14ac:dyDescent="0.25">
      <c r="A47" s="3" t="s">
        <v>1</v>
      </c>
      <c r="B47" s="2">
        <v>1730861</v>
      </c>
      <c r="C47" s="2">
        <v>7946506</v>
      </c>
      <c r="D47" s="2">
        <v>9677367</v>
      </c>
      <c r="E47" s="2">
        <v>607176</v>
      </c>
      <c r="F47" s="2">
        <v>10284543</v>
      </c>
      <c r="G47" s="2">
        <v>1496074</v>
      </c>
    </row>
    <row r="48" spans="1:7" x14ac:dyDescent="0.25">
      <c r="A48" s="3" t="s">
        <v>2</v>
      </c>
      <c r="B48" s="2">
        <v>3106617</v>
      </c>
      <c r="C48" s="2">
        <v>5650079</v>
      </c>
      <c r="D48" s="2">
        <v>8756696</v>
      </c>
      <c r="E48" s="2">
        <v>581920</v>
      </c>
      <c r="F48" s="2">
        <v>9338616</v>
      </c>
      <c r="G48" s="2">
        <v>2161717</v>
      </c>
    </row>
    <row r="49" spans="1:7" x14ac:dyDescent="0.25">
      <c r="A49" s="5" t="s">
        <v>14</v>
      </c>
      <c r="B49" s="6">
        <f t="shared" ref="B49:G49" si="12">B45/B50</f>
        <v>2.1120083136851743E-2</v>
      </c>
      <c r="C49" s="6">
        <f t="shared" si="12"/>
        <v>3.8027830555779192E-2</v>
      </c>
      <c r="D49" s="6">
        <f t="shared" si="12"/>
        <v>3.3350176055416202E-2</v>
      </c>
      <c r="E49" s="6">
        <f t="shared" si="12"/>
        <v>4.3165142819522523E-2</v>
      </c>
      <c r="F49" s="6">
        <f t="shared" si="12"/>
        <v>3.3856705145417373E-2</v>
      </c>
      <c r="G49" s="6">
        <f t="shared" si="12"/>
        <v>1.2021100723194728E-2</v>
      </c>
    </row>
    <row r="50" spans="1:7" ht="30" x14ac:dyDescent="0.25">
      <c r="A50" s="8" t="s">
        <v>13</v>
      </c>
      <c r="B50" s="9">
        <v>708764871</v>
      </c>
      <c r="C50" s="9">
        <v>1853121095</v>
      </c>
      <c r="D50" s="9">
        <v>2561885966</v>
      </c>
      <c r="E50" s="9">
        <v>139407902</v>
      </c>
      <c r="F50" s="9">
        <v>2701293868</v>
      </c>
      <c r="G50" s="9">
        <v>1005130668</v>
      </c>
    </row>
    <row r="51" spans="1:7" x14ac:dyDescent="0.25">
      <c r="A51" s="17" t="s">
        <v>10</v>
      </c>
      <c r="B51" s="18"/>
      <c r="C51" s="18"/>
      <c r="D51" s="18"/>
      <c r="E51" s="18"/>
      <c r="F51" s="18"/>
      <c r="G51" s="18"/>
    </row>
    <row r="52" spans="1:7" x14ac:dyDescent="0.25">
      <c r="A52" s="4" t="s">
        <v>15</v>
      </c>
      <c r="B52" s="2">
        <v>11202014</v>
      </c>
      <c r="C52" s="2">
        <v>71061259</v>
      </c>
      <c r="D52" s="2">
        <v>82263273</v>
      </c>
      <c r="E52" s="2">
        <v>2981657</v>
      </c>
      <c r="F52" s="2">
        <v>85244930</v>
      </c>
      <c r="G52" s="2">
        <v>9380966</v>
      </c>
    </row>
    <row r="53" spans="1:7" x14ac:dyDescent="0.25">
      <c r="A53" s="3" t="s">
        <v>0</v>
      </c>
      <c r="B53" s="2">
        <v>7826436</v>
      </c>
      <c r="C53" s="2">
        <v>56436389</v>
      </c>
      <c r="D53" s="2">
        <v>64262825</v>
      </c>
      <c r="E53" s="2">
        <v>2136950</v>
      </c>
      <c r="F53" s="2">
        <v>66399775</v>
      </c>
      <c r="G53" s="2">
        <v>5873124</v>
      </c>
    </row>
    <row r="54" spans="1:7" x14ac:dyDescent="0.25">
      <c r="A54" s="3" t="s">
        <v>1</v>
      </c>
      <c r="B54" s="2">
        <v>1692348</v>
      </c>
      <c r="C54" s="2">
        <v>7079941</v>
      </c>
      <c r="D54" s="2">
        <v>8772289</v>
      </c>
      <c r="E54" s="2">
        <v>389625</v>
      </c>
      <c r="F54" s="2">
        <v>9161914</v>
      </c>
      <c r="G54" s="2">
        <v>1272589</v>
      </c>
    </row>
    <row r="55" spans="1:7" x14ac:dyDescent="0.25">
      <c r="A55" s="3" t="s">
        <v>2</v>
      </c>
      <c r="B55" s="2">
        <v>1683230</v>
      </c>
      <c r="C55" s="2">
        <v>7544929</v>
      </c>
      <c r="D55" s="2">
        <v>9228159</v>
      </c>
      <c r="E55" s="2">
        <v>455082</v>
      </c>
      <c r="F55" s="2">
        <v>9683241</v>
      </c>
      <c r="G55" s="2">
        <v>2235253</v>
      </c>
    </row>
    <row r="56" spans="1:7" x14ac:dyDescent="0.25">
      <c r="A56" s="5" t="s">
        <v>14</v>
      </c>
      <c r="B56" s="6">
        <f t="shared" ref="B56:G56" si="13">B52/B57</f>
        <v>1.7524498066275273E-2</v>
      </c>
      <c r="C56" s="6">
        <f t="shared" si="13"/>
        <v>3.8999474175553196E-2</v>
      </c>
      <c r="D56" s="6">
        <f t="shared" si="13"/>
        <v>3.3422307117517702E-2</v>
      </c>
      <c r="E56" s="6">
        <f t="shared" si="13"/>
        <v>3.3645959285105193E-2</v>
      </c>
      <c r="F56" s="6">
        <f t="shared" si="13"/>
        <v>3.3430079724932941E-2</v>
      </c>
      <c r="G56" s="6">
        <f t="shared" si="13"/>
        <v>9.3719994800774281E-3</v>
      </c>
    </row>
    <row r="57" spans="1:7" ht="30" x14ac:dyDescent="0.25">
      <c r="A57" s="8" t="s">
        <v>13</v>
      </c>
      <c r="B57" s="9">
        <v>639220248</v>
      </c>
      <c r="C57" s="9">
        <v>1822108131</v>
      </c>
      <c r="D57" s="9">
        <v>2461328379</v>
      </c>
      <c r="E57" s="9">
        <v>88618576</v>
      </c>
      <c r="F57" s="9">
        <v>2549946955</v>
      </c>
      <c r="G57" s="9">
        <v>1000956735</v>
      </c>
    </row>
    <row r="58" spans="1:7" x14ac:dyDescent="0.25">
      <c r="A58" s="17" t="s">
        <v>12</v>
      </c>
      <c r="B58" s="18"/>
      <c r="C58" s="18"/>
      <c r="D58" s="18"/>
      <c r="E58" s="18"/>
      <c r="F58" s="18"/>
      <c r="G58" s="18"/>
    </row>
    <row r="59" spans="1:7" x14ac:dyDescent="0.25">
      <c r="A59" s="3" t="s">
        <v>11</v>
      </c>
      <c r="B59" s="2">
        <v>3049547</v>
      </c>
      <c r="C59" s="2">
        <v>19924984</v>
      </c>
      <c r="D59" s="2">
        <v>22974531</v>
      </c>
      <c r="E59" s="2">
        <v>475657</v>
      </c>
      <c r="F59" s="2">
        <v>23450188</v>
      </c>
      <c r="G59" s="2">
        <v>2330877</v>
      </c>
    </row>
    <row r="60" spans="1:7" x14ac:dyDescent="0.25">
      <c r="A60" s="3" t="s">
        <v>0</v>
      </c>
      <c r="B60" s="2">
        <v>1985113</v>
      </c>
      <c r="C60" s="2">
        <v>15256052</v>
      </c>
      <c r="D60" s="2">
        <v>17241165</v>
      </c>
      <c r="E60" s="2">
        <v>356151</v>
      </c>
      <c r="F60" s="2">
        <v>17597316</v>
      </c>
      <c r="G60" s="2">
        <v>1538899</v>
      </c>
    </row>
    <row r="61" spans="1:7" x14ac:dyDescent="0.25">
      <c r="A61" s="3" t="s">
        <v>1</v>
      </c>
      <c r="B61" s="2">
        <v>448565</v>
      </c>
      <c r="C61" s="2">
        <v>2203286</v>
      </c>
      <c r="D61" s="2">
        <v>2651851</v>
      </c>
      <c r="E61" s="2">
        <v>68742</v>
      </c>
      <c r="F61" s="2">
        <v>2720593</v>
      </c>
      <c r="G61" s="2">
        <v>278757</v>
      </c>
    </row>
    <row r="62" spans="1:7" x14ac:dyDescent="0.25">
      <c r="A62" s="3" t="s">
        <v>2</v>
      </c>
      <c r="B62" s="2">
        <v>615869</v>
      </c>
      <c r="C62" s="2">
        <v>2465646</v>
      </c>
      <c r="D62" s="2">
        <v>3081515</v>
      </c>
      <c r="E62" s="2">
        <v>50764</v>
      </c>
      <c r="F62" s="2">
        <v>3132279</v>
      </c>
      <c r="G62" s="2">
        <v>513221</v>
      </c>
    </row>
    <row r="63" spans="1:7" x14ac:dyDescent="0.25">
      <c r="A63" s="5" t="s">
        <v>14</v>
      </c>
      <c r="B63" s="6">
        <f t="shared" ref="B63:G63" si="14">B59/B64</f>
        <v>8.5311675085778596E-3</v>
      </c>
      <c r="C63" s="6">
        <f t="shared" si="14"/>
        <v>3.0519977772370414E-2</v>
      </c>
      <c r="D63" s="6">
        <f t="shared" si="14"/>
        <v>2.2740079506840028E-2</v>
      </c>
      <c r="E63" s="6">
        <f t="shared" si="14"/>
        <v>1.6696534413502887E-2</v>
      </c>
      <c r="F63" s="6">
        <f t="shared" si="14"/>
        <v>2.2574339237324777E-2</v>
      </c>
      <c r="G63" s="6">
        <f t="shared" si="14"/>
        <v>5.108907143435021E-3</v>
      </c>
    </row>
    <row r="64" spans="1:7" ht="30" x14ac:dyDescent="0.25">
      <c r="A64" s="8" t="s">
        <v>13</v>
      </c>
      <c r="B64" s="9">
        <v>357459515</v>
      </c>
      <c r="C64" s="9">
        <v>652850541</v>
      </c>
      <c r="D64" s="9">
        <v>1010310056</v>
      </c>
      <c r="E64" s="9">
        <v>28488367</v>
      </c>
      <c r="F64" s="9">
        <v>1038798423</v>
      </c>
      <c r="G64" s="9">
        <v>456237887</v>
      </c>
    </row>
    <row r="66" spans="1:1" x14ac:dyDescent="0.25">
      <c r="A66" s="7" t="s">
        <v>18</v>
      </c>
    </row>
  </sheetData>
  <mergeCells count="11">
    <mergeCell ref="A51:G51"/>
    <mergeCell ref="A58:G58"/>
    <mergeCell ref="A30:G30"/>
    <mergeCell ref="A23:G23"/>
    <mergeCell ref="A2:G2"/>
    <mergeCell ref="H2:M2"/>
    <mergeCell ref="H9:M9"/>
    <mergeCell ref="A9:G9"/>
    <mergeCell ref="A16:G16"/>
    <mergeCell ref="A37:G37"/>
    <mergeCell ref="A44:G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Turizm_Sek_Kredi_Rp_Şubat_2022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TÜROB</dc:creator>
  <cp:lastModifiedBy>Hazar</cp:lastModifiedBy>
  <dcterms:created xsi:type="dcterms:W3CDTF">2021-12-28T12:29:49Z</dcterms:created>
  <dcterms:modified xsi:type="dcterms:W3CDTF">2022-04-05T07:00:30Z</dcterms:modified>
</cp:coreProperties>
</file>