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BuÇalışmaKitabı"/>
  <mc:AlternateContent xmlns:mc="http://schemas.openxmlformats.org/markup-compatibility/2006">
    <mc:Choice Requires="x15">
      <x15ac:absPath xmlns:x15ac="http://schemas.microsoft.com/office/spreadsheetml/2010/11/ac" url="C:\Users\PelinÖZSULUV{VERUS}\Desktop\turob-19-10-2022\istatistikler\"/>
    </mc:Choice>
  </mc:AlternateContent>
  <xr:revisionPtr revIDLastSave="0" documentId="8_{94F5A883-EBF9-49CF-BAD5-1ACE02660A02}" xr6:coauthVersionLast="47" xr6:coauthVersionMax="47" xr10:uidLastSave="{00000000-0000-0000-0000-000000000000}"/>
  <bookViews>
    <workbookView xWindow="-120" yWindow="-120" windowWidth="29040" windowHeight="15990" tabRatio="902" xr2:uid="{00000000-000D-0000-FFFF-FFFF00000000}"/>
  </bookViews>
  <sheets>
    <sheet name="Temmuz 2022 Turizm Sektörü" sheetId="172" r:id="rId1"/>
    <sheet name="İÇİNDEKİLER" sheetId="164" r:id="rId2"/>
    <sheet name="Metaveri" sheetId="166" r:id="rId3"/>
    <sheet name="Bölüm 1" sheetId="167" r:id="rId4"/>
    <sheet name="1.Personel Durumu" sheetId="153" r:id="rId5"/>
    <sheet name="Bölüm 2" sheetId="168" r:id="rId6"/>
    <sheet name="2.Aylara Göre Sigortalılar" sheetId="141" r:id="rId7"/>
    <sheet name="3.Sosyal Güvenlik Kapsamı" sheetId="115" r:id="rId8"/>
    <sheet name="4.4-a Sigortalı Sayıları" sheetId="82" r:id="rId9"/>
    <sheet name="5.4-b Sigortalı Sayıları" sheetId="83" r:id="rId10"/>
    <sheet name="6.4-c Sigortalı Sayıları" sheetId="84" r:id="rId11"/>
    <sheet name="7.1.4-a İl Dağılım" sheetId="91" r:id="rId12"/>
    <sheet name="7.2.4-a İl Dağılım" sheetId="169" r:id="rId13"/>
    <sheet name="7.3 SGDP İl Cinsiyet" sheetId="171" r:id="rId14"/>
    <sheet name="8.4-b-İl-Esnaf" sheetId="95" r:id="rId15"/>
    <sheet name="9-4-b İl-Cinsiyet" sheetId="160" r:id="rId16"/>
    <sheet name="10.4-c İl-Cinsiyet" sheetId="96" r:id="rId17"/>
    <sheet name="11-Diğer Primsizler" sheetId="158" r:id="rId18"/>
    <sheet name="11.1-Pasif-İl-Cinsiyet" sheetId="170" r:id="rId19"/>
    <sheet name="12-SGK Tahsis " sheetId="159" r:id="rId20"/>
    <sheet name="13-4-a Faliyet Kol" sheetId="104" r:id="rId21"/>
    <sheet name="14-4-a İşyeri Sayıları" sheetId="161" r:id="rId22"/>
    <sheet name="15-4-a Faaliyet İşyeri" sheetId="112" r:id="rId23"/>
    <sheet name="16-4a Faaliyet Sigortalı" sheetId="163" r:id="rId24"/>
    <sheet name="17-4-a İşyeri" sheetId="110" r:id="rId25"/>
    <sheet name="18-4-a İl Sigortalı" sheetId="162" r:id="rId26"/>
    <sheet name="19-İL-EMOD-Öncelikli Yaşam" sheetId="136" r:id="rId27"/>
    <sheet name="20. İdari Para Cezaları" sheetId="142" r:id="rId28"/>
  </sheets>
  <externalReferences>
    <externalReference r:id="rId29"/>
  </externalReferences>
  <definedNames>
    <definedName name="_xlnm._FilterDatabase" localSheetId="7" hidden="1">'3.Sosyal Güvenlik Kapsamı'!$A$1:$GE$48</definedName>
    <definedName name="_xlnm.Print_Area" localSheetId="4">'1.Personel Durumu'!$A$4:$E$10</definedName>
    <definedName name="_xlnm.Print_Area" localSheetId="16">'10.4-c İl-Cinsiyet'!$A$4:$T$93</definedName>
    <definedName name="_xlnm.Print_Area" localSheetId="18">'11.1-Pasif-İl-Cinsiyet'!$A$4:$N$91</definedName>
    <definedName name="_xlnm.Print_Area" localSheetId="17">'11-Diğer Primsizler'!$A$4:$M$62</definedName>
    <definedName name="_xlnm.Print_Area" localSheetId="19">'12-SGK Tahsis '!$A$4:$O$58</definedName>
    <definedName name="_xlnm.Print_Area" localSheetId="20">'13-4-a Faliyet Kol'!$A$4:$U$101</definedName>
    <definedName name="_xlnm.Print_Area" localSheetId="21">'14-4-a İşyeri Sayıları'!$A$4:$U$93</definedName>
    <definedName name="_xlnm.Print_Area" localSheetId="22">'15-4-a Faaliyet İşyeri'!$A$4:$P$100</definedName>
    <definedName name="_xlnm.Print_Area" localSheetId="23">'16-4a Faaliyet Sigortalı'!$A$4:$P$100</definedName>
    <definedName name="_xlnm.Print_Area" localSheetId="24">'17-4-a İşyeri'!$A$4:$P$92</definedName>
    <definedName name="_xlnm.Print_Area" localSheetId="25">'18-4-a İl Sigortalı'!$A$4:$P$92</definedName>
    <definedName name="_xlnm.Print_Area" localSheetId="26">'19-İL-EMOD-Öncelikli Yaşam'!$A$4:$S$95</definedName>
    <definedName name="_xlnm.Print_Area" localSheetId="6">'2.Aylara Göre Sigortalılar'!$A$4:$L$63</definedName>
    <definedName name="_xlnm.Print_Area" localSheetId="27">'20. İdari Para Cezaları'!$A$4:$F$49</definedName>
    <definedName name="_xlnm.Print_Area" localSheetId="7">'3.Sosyal Güvenlik Kapsamı'!$A$3:$P$42</definedName>
    <definedName name="_xlnm.Print_Area" localSheetId="8">'4.4-a Sigortalı Sayıları'!$A$4:$P$29</definedName>
    <definedName name="_xlnm.Print_Area" localSheetId="9">'5.4-b Sigortalı Sayıları'!$A$4:$P$61</definedName>
    <definedName name="_xlnm.Print_Area" localSheetId="10">'6.4-c Sigortalı Sayıları'!$A$4:$P$21</definedName>
    <definedName name="_xlnm.Print_Area" localSheetId="11">'7.1.4-a İl Dağılım'!$A$4:$AB$95</definedName>
    <definedName name="_xlnm.Print_Area" localSheetId="12">'7.2.4-a İl Dağılım'!$A$4:$H$93</definedName>
    <definedName name="_xlnm.Print_Area" localSheetId="13">'7.3 SGDP İl Cinsiyet'!#REF!</definedName>
    <definedName name="_xlnm.Print_Area" localSheetId="14">'8.4-b-İl-Esnaf'!$A$4:$Z$92</definedName>
    <definedName name="_xlnm.Print_Area" localSheetId="15">'9-4-b İl-Cinsiyet'!$A$4:$Q$90</definedName>
    <definedName name="_xlnm.Print_Area" localSheetId="3">'Bölüm 1'!$A$4:$I$23</definedName>
    <definedName name="_xlnm.Print_Area" localSheetId="5">'Bölüm 2'!$A$5:$I$24</definedName>
    <definedName name="_xlnm.Print_Area" localSheetId="1">İÇİNDEKİLER!$A$1:$E$60</definedName>
    <definedName name="_xlnm.Print_Area" localSheetId="2">Metaveri!$A$4:$D$16</definedName>
    <definedName name="_xlnm.Print_Titles" localSheetId="16">'10.4-c İl-Cinsiyet'!$A:$B,'10.4-c İl-Cinsiyet'!$4:$9</definedName>
    <definedName name="_xlnm.Print_Titles" localSheetId="18">'11.1-Pasif-İl-Cinsiyet'!$4:$8</definedName>
    <definedName name="_xlnm.Print_Titles" localSheetId="20">'13-4-a Faliyet Kol'!$A:$V,'13-4-a Faliyet Kol'!$4:$9</definedName>
    <definedName name="_xlnm.Print_Titles" localSheetId="21">'14-4-a İşyeri Sayıları'!$A:$B,'14-4-a İşyeri Sayıları'!$4:$9</definedName>
    <definedName name="_xlnm.Print_Titles" localSheetId="22">'15-4-a Faaliyet İşyeri'!$A:$B,'15-4-a Faaliyet İşyeri'!$4:$9</definedName>
    <definedName name="_xlnm.Print_Titles" localSheetId="23">'16-4a Faaliyet Sigortalı'!$4:$9</definedName>
    <definedName name="_xlnm.Print_Titles" localSheetId="26">'19-İL-EMOD-Öncelikli Yaşam'!$4:$8</definedName>
    <definedName name="_xlnm.Print_Titles" localSheetId="27">'20. İdari Para Cezaları'!$4:$7</definedName>
    <definedName name="_xlnm.Print_Titles" localSheetId="11">'7.1.4-a İl Dağılım'!$A:$B,'7.1.4-a İl Dağılım'!$4:$10</definedName>
    <definedName name="_xlnm.Print_Titles" localSheetId="12">'7.2.4-a İl Dağılım'!$4:$9</definedName>
    <definedName name="_xlnm.Print_Titles" localSheetId="13">'7.3 SGDP İl Cinsiyet'!#REF!</definedName>
    <definedName name="_xlnm.Print_Titles" localSheetId="14">'8.4-b-İl-Esnaf'!$A:$B,'8.4-b-İl-Esnaf'!$4:$9</definedName>
    <definedName name="_xlnm.Print_Titles" localSheetId="15">'9-4-b İl-Cinsiyet'!$A:$B,'9-4-b İl-Cinsiyet'!$4:$8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172" l="1"/>
  <c r="H33" i="172"/>
  <c r="F33" i="172"/>
  <c r="D33" i="172"/>
  <c r="B33" i="172"/>
  <c r="K32" i="172"/>
  <c r="J32" i="172"/>
  <c r="O32" i="172"/>
  <c r="L31" i="172"/>
  <c r="H31" i="172"/>
  <c r="F31" i="172"/>
  <c r="D31" i="172"/>
  <c r="B31" i="172"/>
  <c r="K30" i="172"/>
  <c r="P30" i="172"/>
  <c r="J30" i="172"/>
  <c r="J31" i="172" s="1"/>
  <c r="L29" i="172"/>
  <c r="H29" i="172"/>
  <c r="F29" i="172"/>
  <c r="D29" i="172"/>
  <c r="B29" i="172"/>
  <c r="O28" i="172"/>
  <c r="K28" i="172"/>
  <c r="P28" i="172" s="1"/>
  <c r="J28" i="172"/>
  <c r="L27" i="172"/>
  <c r="H27" i="172"/>
  <c r="F27" i="172"/>
  <c r="D27" i="172"/>
  <c r="B27" i="172"/>
  <c r="K26" i="172"/>
  <c r="P26" i="172" s="1"/>
  <c r="J26" i="172"/>
  <c r="L25" i="172"/>
  <c r="H25" i="172"/>
  <c r="F25" i="172"/>
  <c r="D25" i="172"/>
  <c r="B25" i="172"/>
  <c r="K24" i="172"/>
  <c r="P24" i="172" s="1"/>
  <c r="J24" i="172"/>
  <c r="O24" i="172" s="1"/>
  <c r="L23" i="172"/>
  <c r="H23" i="172"/>
  <c r="F23" i="172"/>
  <c r="D23" i="172"/>
  <c r="B23" i="172"/>
  <c r="K22" i="172"/>
  <c r="P22" i="172"/>
  <c r="J22" i="172"/>
  <c r="J23" i="172"/>
  <c r="L21" i="172"/>
  <c r="H21" i="172"/>
  <c r="F21" i="172"/>
  <c r="D21" i="172"/>
  <c r="B21" i="172"/>
  <c r="P20" i="172"/>
  <c r="K20" i="172"/>
  <c r="J20" i="172"/>
  <c r="O20" i="172" s="1"/>
  <c r="J21" i="172"/>
  <c r="L19" i="172"/>
  <c r="H19" i="172"/>
  <c r="F19" i="172"/>
  <c r="D19" i="172"/>
  <c r="B19" i="172"/>
  <c r="K18" i="172"/>
  <c r="J19" i="172" s="1"/>
  <c r="J18" i="172"/>
  <c r="L17" i="172"/>
  <c r="H17" i="172"/>
  <c r="F17" i="172"/>
  <c r="D17" i="172"/>
  <c r="B17" i="172"/>
  <c r="O16" i="172"/>
  <c r="K16" i="172"/>
  <c r="P16" i="172" s="1"/>
  <c r="J16" i="172"/>
  <c r="L15" i="172"/>
  <c r="H15" i="172"/>
  <c r="F15" i="172"/>
  <c r="D15" i="172"/>
  <c r="B15" i="172"/>
  <c r="K14" i="172"/>
  <c r="J15" i="172" s="1"/>
  <c r="J14" i="172"/>
  <c r="O14" i="172" s="1"/>
  <c r="L13" i="172"/>
  <c r="H13" i="172"/>
  <c r="F13" i="172"/>
  <c r="D13" i="172"/>
  <c r="B13" i="172"/>
  <c r="O12" i="172"/>
  <c r="K12" i="172"/>
  <c r="P12" i="172" s="1"/>
  <c r="J12" i="172"/>
  <c r="L11" i="172"/>
  <c r="H11" i="172"/>
  <c r="F11" i="172"/>
  <c r="D11" i="172"/>
  <c r="B11" i="172"/>
  <c r="K10" i="172"/>
  <c r="P10" i="172" s="1"/>
  <c r="J10" i="172"/>
  <c r="O10" i="172"/>
  <c r="L9" i="172"/>
  <c r="H9" i="172"/>
  <c r="F9" i="172"/>
  <c r="D9" i="172"/>
  <c r="B9" i="172"/>
  <c r="K8" i="172"/>
  <c r="P8" i="172" s="1"/>
  <c r="J8" i="172"/>
  <c r="O8" i="172" s="1"/>
  <c r="L7" i="172"/>
  <c r="H7" i="172"/>
  <c r="F7" i="172"/>
  <c r="D7" i="172"/>
  <c r="B7" i="172"/>
  <c r="K6" i="172"/>
  <c r="P6" i="172"/>
  <c r="J6" i="172"/>
  <c r="O6" i="172" s="1"/>
  <c r="L5" i="172"/>
  <c r="H5" i="172"/>
  <c r="F5" i="172"/>
  <c r="D5" i="172"/>
  <c r="B5" i="172"/>
  <c r="P4" i="172"/>
  <c r="K4" i="172"/>
  <c r="J4" i="172"/>
  <c r="O4" i="172" s="1"/>
  <c r="J5" i="172"/>
  <c r="G6" i="169"/>
  <c r="AA5" i="91"/>
  <c r="N88" i="171"/>
  <c r="M88" i="171"/>
  <c r="K88" i="171"/>
  <c r="J88" i="171"/>
  <c r="H88" i="171"/>
  <c r="G88" i="171"/>
  <c r="E88" i="171"/>
  <c r="D88" i="171"/>
  <c r="L87" i="171"/>
  <c r="I87" i="171"/>
  <c r="F87" i="171"/>
  <c r="C87" i="171"/>
  <c r="L86" i="171"/>
  <c r="I86" i="171"/>
  <c r="F86" i="171"/>
  <c r="C86" i="171"/>
  <c r="L85" i="171"/>
  <c r="I85" i="171"/>
  <c r="F85" i="171"/>
  <c r="C85" i="171"/>
  <c r="L84" i="171"/>
  <c r="I84" i="171"/>
  <c r="F84" i="171"/>
  <c r="C84" i="171"/>
  <c r="L83" i="171"/>
  <c r="I83" i="171"/>
  <c r="F83" i="171"/>
  <c r="C83" i="171"/>
  <c r="L82" i="171"/>
  <c r="I82" i="171"/>
  <c r="F82" i="171"/>
  <c r="C82" i="171"/>
  <c r="L81" i="171"/>
  <c r="I81" i="171"/>
  <c r="F81" i="171"/>
  <c r="C81" i="171"/>
  <c r="L80" i="171"/>
  <c r="I80" i="171"/>
  <c r="F80" i="171"/>
  <c r="C80" i="171"/>
  <c r="L79" i="171"/>
  <c r="I79" i="171"/>
  <c r="F79" i="171"/>
  <c r="C79" i="171"/>
  <c r="L78" i="171"/>
  <c r="I78" i="171"/>
  <c r="F78" i="171"/>
  <c r="C78" i="171"/>
  <c r="L77" i="171"/>
  <c r="I77" i="171"/>
  <c r="F77" i="171"/>
  <c r="C77" i="171"/>
  <c r="L76" i="171"/>
  <c r="I76" i="171"/>
  <c r="F76" i="171"/>
  <c r="C76" i="171"/>
  <c r="L75" i="171"/>
  <c r="I75" i="171"/>
  <c r="F75" i="171"/>
  <c r="C75" i="171"/>
  <c r="L74" i="171"/>
  <c r="I74" i="171"/>
  <c r="F74" i="171"/>
  <c r="C74" i="171"/>
  <c r="L73" i="171"/>
  <c r="I73" i="171"/>
  <c r="F73" i="171"/>
  <c r="C73" i="171"/>
  <c r="L72" i="171"/>
  <c r="I72" i="171"/>
  <c r="F72" i="171"/>
  <c r="C72" i="171"/>
  <c r="L71" i="171"/>
  <c r="I71" i="171"/>
  <c r="F71" i="171"/>
  <c r="C71" i="171"/>
  <c r="L70" i="171"/>
  <c r="I70" i="171"/>
  <c r="F70" i="171"/>
  <c r="C70" i="171"/>
  <c r="L69" i="171"/>
  <c r="I69" i="171"/>
  <c r="F69" i="171"/>
  <c r="C69" i="171"/>
  <c r="L68" i="171"/>
  <c r="I68" i="171"/>
  <c r="F68" i="171"/>
  <c r="C68" i="171"/>
  <c r="L67" i="171"/>
  <c r="I67" i="171"/>
  <c r="F67" i="171"/>
  <c r="C67" i="171"/>
  <c r="L66" i="171"/>
  <c r="I66" i="171"/>
  <c r="F66" i="171"/>
  <c r="C66" i="171"/>
  <c r="L65" i="171"/>
  <c r="I65" i="171"/>
  <c r="F65" i="171"/>
  <c r="C65" i="171"/>
  <c r="L64" i="171"/>
  <c r="I64" i="171"/>
  <c r="F64" i="171"/>
  <c r="C64" i="171"/>
  <c r="L63" i="171"/>
  <c r="I63" i="171"/>
  <c r="F63" i="171"/>
  <c r="C63" i="171"/>
  <c r="L62" i="171"/>
  <c r="I62" i="171"/>
  <c r="F62" i="171"/>
  <c r="C62" i="171"/>
  <c r="L61" i="171"/>
  <c r="I61" i="171"/>
  <c r="F61" i="171"/>
  <c r="C61" i="171"/>
  <c r="L60" i="171"/>
  <c r="I60" i="171"/>
  <c r="F60" i="171"/>
  <c r="C60" i="171"/>
  <c r="L59" i="171"/>
  <c r="I59" i="171"/>
  <c r="F59" i="171"/>
  <c r="C59" i="171"/>
  <c r="L58" i="171"/>
  <c r="I58" i="171"/>
  <c r="F58" i="171"/>
  <c r="C58" i="171"/>
  <c r="L57" i="171"/>
  <c r="I57" i="171"/>
  <c r="F57" i="171"/>
  <c r="C57" i="171"/>
  <c r="L56" i="171"/>
  <c r="I56" i="171"/>
  <c r="F56" i="171"/>
  <c r="C56" i="171"/>
  <c r="L55" i="171"/>
  <c r="I55" i="171"/>
  <c r="F55" i="171"/>
  <c r="C55" i="171"/>
  <c r="L54" i="171"/>
  <c r="I54" i="171"/>
  <c r="F54" i="171"/>
  <c r="C54" i="171"/>
  <c r="L53" i="171"/>
  <c r="I53" i="171"/>
  <c r="F53" i="171"/>
  <c r="C53" i="171"/>
  <c r="L52" i="171"/>
  <c r="I52" i="171"/>
  <c r="F52" i="171"/>
  <c r="C52" i="171"/>
  <c r="L51" i="171"/>
  <c r="I51" i="171"/>
  <c r="F51" i="171"/>
  <c r="C51" i="171"/>
  <c r="L50" i="171"/>
  <c r="I50" i="171"/>
  <c r="F50" i="171"/>
  <c r="C50" i="171"/>
  <c r="L49" i="171"/>
  <c r="I49" i="171"/>
  <c r="F49" i="171"/>
  <c r="C49" i="171"/>
  <c r="L48" i="171"/>
  <c r="I48" i="171"/>
  <c r="F48" i="171"/>
  <c r="C48" i="171"/>
  <c r="L47" i="171"/>
  <c r="I47" i="171"/>
  <c r="F47" i="171"/>
  <c r="C47" i="171"/>
  <c r="L46" i="171"/>
  <c r="I46" i="171"/>
  <c r="F46" i="171"/>
  <c r="C46" i="171"/>
  <c r="L45" i="171"/>
  <c r="I45" i="171"/>
  <c r="F45" i="171"/>
  <c r="C45" i="171"/>
  <c r="L44" i="171"/>
  <c r="I44" i="171"/>
  <c r="F44" i="171"/>
  <c r="C44" i="171"/>
  <c r="L43" i="171"/>
  <c r="I43" i="171"/>
  <c r="F43" i="171"/>
  <c r="C43" i="171"/>
  <c r="L42" i="171"/>
  <c r="I42" i="171"/>
  <c r="F42" i="171"/>
  <c r="C42" i="171"/>
  <c r="L41" i="171"/>
  <c r="I41" i="171"/>
  <c r="F41" i="171"/>
  <c r="C41" i="171"/>
  <c r="L40" i="171"/>
  <c r="I40" i="171"/>
  <c r="F40" i="171"/>
  <c r="C40" i="171"/>
  <c r="L39" i="171"/>
  <c r="I39" i="171"/>
  <c r="F39" i="171"/>
  <c r="C39" i="171"/>
  <c r="L38" i="171"/>
  <c r="I38" i="171"/>
  <c r="F38" i="171"/>
  <c r="C38" i="171"/>
  <c r="L37" i="171"/>
  <c r="I37" i="171"/>
  <c r="F37" i="171"/>
  <c r="C37" i="171"/>
  <c r="L36" i="171"/>
  <c r="I36" i="171"/>
  <c r="F36" i="171"/>
  <c r="C36" i="171"/>
  <c r="L35" i="171"/>
  <c r="I35" i="171"/>
  <c r="F35" i="171"/>
  <c r="C35" i="171"/>
  <c r="L34" i="171"/>
  <c r="I34" i="171"/>
  <c r="F34" i="171"/>
  <c r="C34" i="171"/>
  <c r="L33" i="171"/>
  <c r="I33" i="171"/>
  <c r="F33" i="171"/>
  <c r="C33" i="171"/>
  <c r="L32" i="171"/>
  <c r="I32" i="171"/>
  <c r="F32" i="171"/>
  <c r="C32" i="171"/>
  <c r="L31" i="171"/>
  <c r="I31" i="171"/>
  <c r="F31" i="171"/>
  <c r="C31" i="171"/>
  <c r="L30" i="171"/>
  <c r="I30" i="171"/>
  <c r="F30" i="171"/>
  <c r="C30" i="171"/>
  <c r="L29" i="171"/>
  <c r="I29" i="171"/>
  <c r="F29" i="171"/>
  <c r="C29" i="171"/>
  <c r="L28" i="171"/>
  <c r="I28" i="171"/>
  <c r="F28" i="171"/>
  <c r="C28" i="171"/>
  <c r="L27" i="171"/>
  <c r="I27" i="171"/>
  <c r="F27" i="171"/>
  <c r="C27" i="171"/>
  <c r="L26" i="171"/>
  <c r="I26" i="171"/>
  <c r="F26" i="171"/>
  <c r="C26" i="171"/>
  <c r="L25" i="171"/>
  <c r="I25" i="171"/>
  <c r="F25" i="171"/>
  <c r="C25" i="171"/>
  <c r="L24" i="171"/>
  <c r="I24" i="171"/>
  <c r="F24" i="171"/>
  <c r="C24" i="171"/>
  <c r="L23" i="171"/>
  <c r="I23" i="171"/>
  <c r="F23" i="171"/>
  <c r="C23" i="171"/>
  <c r="L22" i="171"/>
  <c r="I22" i="171"/>
  <c r="F22" i="171"/>
  <c r="C22" i="171"/>
  <c r="L21" i="171"/>
  <c r="I21" i="171"/>
  <c r="F21" i="171"/>
  <c r="C21" i="171"/>
  <c r="L20" i="171"/>
  <c r="I20" i="171"/>
  <c r="F20" i="171"/>
  <c r="C20" i="171"/>
  <c r="L19" i="171"/>
  <c r="I19" i="171"/>
  <c r="F19" i="171"/>
  <c r="C19" i="171"/>
  <c r="L18" i="171"/>
  <c r="I18" i="171"/>
  <c r="F18" i="171"/>
  <c r="C18" i="171"/>
  <c r="L17" i="171"/>
  <c r="I17" i="171"/>
  <c r="F17" i="171"/>
  <c r="C17" i="171"/>
  <c r="L16" i="171"/>
  <c r="I16" i="171"/>
  <c r="F16" i="171"/>
  <c r="C16" i="171"/>
  <c r="L15" i="171"/>
  <c r="I15" i="171"/>
  <c r="F15" i="171"/>
  <c r="C15" i="171"/>
  <c r="L14" i="171"/>
  <c r="I14" i="171"/>
  <c r="F14" i="171"/>
  <c r="C14" i="171"/>
  <c r="L13" i="171"/>
  <c r="I13" i="171"/>
  <c r="F13" i="171"/>
  <c r="C13" i="171"/>
  <c r="L12" i="171"/>
  <c r="I12" i="171"/>
  <c r="F12" i="171"/>
  <c r="C12" i="171"/>
  <c r="L11" i="171"/>
  <c r="I11" i="171"/>
  <c r="F11" i="171"/>
  <c r="C11" i="171"/>
  <c r="L10" i="171"/>
  <c r="I10" i="171"/>
  <c r="F10" i="171"/>
  <c r="C10" i="171"/>
  <c r="L9" i="171"/>
  <c r="I9" i="171"/>
  <c r="F9" i="171"/>
  <c r="C9" i="171"/>
  <c r="L8" i="171"/>
  <c r="I8" i="171"/>
  <c r="F8" i="171"/>
  <c r="F88" i="171"/>
  <c r="C8" i="171"/>
  <c r="L7" i="171"/>
  <c r="L88" i="171"/>
  <c r="I7" i="171"/>
  <c r="I88" i="171" s="1"/>
  <c r="F7" i="171"/>
  <c r="C7" i="171"/>
  <c r="C88" i="171"/>
  <c r="J33" i="172"/>
  <c r="P32" i="172"/>
  <c r="J7" i="172"/>
  <c r="J11" i="172"/>
  <c r="O18" i="172"/>
  <c r="O22" i="172"/>
  <c r="O26" i="172"/>
  <c r="O30" i="172"/>
  <c r="J13" i="172" l="1"/>
  <c r="P14" i="172"/>
  <c r="J17" i="172"/>
  <c r="P18" i="172"/>
  <c r="J27" i="172"/>
  <c r="J9" i="172"/>
  <c r="J29" i="172"/>
  <c r="J25" i="172"/>
</calcChain>
</file>

<file path=xl/sharedStrings.xml><?xml version="1.0" encoding="utf-8"?>
<sst xmlns="http://schemas.openxmlformats.org/spreadsheetml/2006/main" count="2549" uniqueCount="1025">
  <si>
    <t>4/a</t>
  </si>
  <si>
    <t>Belgenin verilmesi gereken sürenin son günü</t>
  </si>
  <si>
    <t xml:space="preserve"> İŞÇİ</t>
  </si>
  <si>
    <t xml:space="preserve"> Worker</t>
  </si>
  <si>
    <t>Daimi</t>
  </si>
  <si>
    <t>Kamu</t>
  </si>
  <si>
    <t>Özel</t>
  </si>
  <si>
    <t>On günlük sürenin son günü</t>
  </si>
  <si>
    <t xml:space="preserve">Ek 6 ncı maddesine göre yapılması gereken bildirim veya kontrol yükümlülüğünün yerine getirilmemesi </t>
  </si>
  <si>
    <t>Her bir fiil için asgari ücret tutarında idari para cezası uygulanır.</t>
  </si>
  <si>
    <t>Genel Toplam</t>
  </si>
  <si>
    <t>Female</t>
  </si>
  <si>
    <t>05</t>
  </si>
  <si>
    <t>06</t>
  </si>
  <si>
    <t>07</t>
  </si>
  <si>
    <t>01</t>
  </si>
  <si>
    <t>02</t>
  </si>
  <si>
    <t>03</t>
  </si>
  <si>
    <t>04</t>
  </si>
  <si>
    <t>Bir takvim ayında işlenen bu fiillerden dolayı tutmakla yükümlü bulunulan defter ve belgelerin ibraz edilmemesi nedeniyle verilmesi gereken ceza tutarını aşmamak kaydıyla her bir sigortalı veya sandık iştirakçisi için asgari ücretin onda biri tutarında idari para cezası uygulanır.</t>
  </si>
  <si>
    <t>Asgari ücretin yarısı tutarında idari para cezası uygulanır</t>
  </si>
  <si>
    <t>SÖZLEŞMELİ</t>
  </si>
  <si>
    <t>50-99 Kişi</t>
  </si>
  <si>
    <t>Tablo 1</t>
  </si>
  <si>
    <t>Tablo 2</t>
  </si>
  <si>
    <t>Tablo 3</t>
  </si>
  <si>
    <t>Tablo 4</t>
  </si>
  <si>
    <t>Tablo 5</t>
  </si>
  <si>
    <t>Tablo 6</t>
  </si>
  <si>
    <t>Tablo 8</t>
  </si>
  <si>
    <t>Tablo 9</t>
  </si>
  <si>
    <t>Tablo 10</t>
  </si>
  <si>
    <t>Tablo 11</t>
  </si>
  <si>
    <t>Tablo 13</t>
  </si>
  <si>
    <t>Tablo 14</t>
  </si>
  <si>
    <t>TABLO 1- SOSYAL GÜVENLİK KURUMU PERSONEL DURUMU</t>
  </si>
  <si>
    <t>Tablo 15</t>
  </si>
  <si>
    <t>Tablo 16</t>
  </si>
  <si>
    <t>Tablo 17</t>
  </si>
  <si>
    <t>Tablo 18</t>
  </si>
  <si>
    <t>Tablo 19</t>
  </si>
  <si>
    <t>Tablo 20</t>
  </si>
  <si>
    <t xml:space="preserve">5510 sayılı Kanunun 8 inci maddesinde belirtilen sigortalı işe giriş bildirgesinin ve 61 inci maddesinde belirtilen genel sağlık sigortası giriş bildirgesinin yasal süresinde yada Kurumca belirlenen şekle ve usûle uygun verilmemesi veya Kurumca internet, elektronik veya benzeri ortamda göndermekle zorunlu tutulduğu hâlde anılan ortamda gönderilmemesi </t>
  </si>
  <si>
    <t>5510 sayılı Kanunun; 
8 inci maddesinde belirtilen sigortalı işe giriş bildirgesi, aynı maddede belirtilen süreler içerisinde, 61 inci maddesinde belirtilen genel sağlık sigortası giriş bildirgesi aynı madde uyarınca bir ay içerisinde</t>
  </si>
  <si>
    <t>Sigortalı işe giriş bildirgesinin verilmemesinin Kurumca tespit edildiği yada kamu kurum ve kuruluşlarından alınan belgelerden tespit edilmesi halinde ilgili idarenin yazısının Kuruma intikal ettiği tarihi takip eden bir yıl içerisinde tekrarlanması</t>
  </si>
  <si>
    <t>4 üncü maddenin birinci fıkrasının (a) bendi kapsamındaki sigortalılara geçici iş göremezlik ödeneği ödemelerinde 100 üncü maddeye istinaden Kurumca işverenlerden istenilen bildirimlerin belirlenen süre içerisinde ve elektronik ortamda yapılmaması ya da hiç yapılmaması</t>
  </si>
  <si>
    <t>İş kazasının  işveren tarafından, o yer yetkili kolluk kuvvetlerine derhal ve Kuruma da en geç kazadan sonraki üç işgünü içinde</t>
  </si>
  <si>
    <t>Yasal sürenin son günü</t>
  </si>
  <si>
    <t>Sigortalılığı sona erenlere ilişkin bildirim ile 506 sayılı Kanunun geçici 20 nci maddesinde yer alan sandıklara, sandık iştirakçiliğinin başlama veya sona ermesine ilişkin bildirimi, süresi içinde ya da Kurumca belirlenen şekle ve usule uygun olarak yapmayanlar veya Kurumca internet, elektronik veya benzeri ortamda göndermekle zorunlu tutulduğu halde anılan ortamda göndermeyenler hakkında</t>
  </si>
  <si>
    <t>11 inci maddesinin üçüncü fıkrasına istinaden, şirket kuruluşu aşamasında çalıştırılacak sigortalı sayısını ve bunların işe başlama tarihinin işveren tarafından Ticaret sicil memurlularına bildirilmesi halinde anılan Kurum tarafından Kurumumuza bildirilmemesi</t>
  </si>
  <si>
    <t>Invalidity, old-age and survivors insurances</t>
  </si>
  <si>
    <t>1 Kişi</t>
  </si>
  <si>
    <t>2-3 Kişi</t>
  </si>
  <si>
    <t>100-249 Kişi</t>
  </si>
  <si>
    <t>250-499 Kişi</t>
  </si>
  <si>
    <t>500-749 Kişi</t>
  </si>
  <si>
    <t>Kadın</t>
  </si>
  <si>
    <t>Erkek</t>
  </si>
  <si>
    <t>Number Of Work Places</t>
  </si>
  <si>
    <t xml:space="preserve">
 (4/b)</t>
  </si>
  <si>
    <t xml:space="preserve">
(4/b)</t>
  </si>
  <si>
    <t>TAHSİS TÜRLERİ</t>
  </si>
  <si>
    <t>Contracted</t>
  </si>
  <si>
    <t>AYLAR</t>
  </si>
  <si>
    <t>1000+ Kişi</t>
  </si>
  <si>
    <t>08</t>
  </si>
  <si>
    <t>09</t>
  </si>
  <si>
    <t>1 aylık sürenin son günü</t>
  </si>
  <si>
    <t>Not: 1- Sosyal güvenlik kapsamında aylık alan kişi sayısına haksahibi kişi sayısı dahildir.</t>
  </si>
  <si>
    <t>Toplam</t>
  </si>
  <si>
    <t>Sigortalı işe giriş bildirgesinin verilmediğinin Kurumca tespit edilmesi,</t>
  </si>
  <si>
    <t>DOLU KADRO</t>
  </si>
  <si>
    <t>TOPLAM KADRO</t>
  </si>
  <si>
    <t>750-999 Kişi</t>
  </si>
  <si>
    <t xml:space="preserve"> </t>
  </si>
  <si>
    <t>4-6 Kişi</t>
  </si>
  <si>
    <t>7-9 Kişi</t>
  </si>
  <si>
    <t>10-19 Kişi</t>
  </si>
  <si>
    <t>20-29 Kişi</t>
  </si>
  <si>
    <t>30-49 Kişi</t>
  </si>
  <si>
    <t>TL</t>
  </si>
  <si>
    <t xml:space="preserve">Ticaret Sicil Müdürlüğüne yapılan  bildirimlerin on gün içinde Kuruma bildirilmemesi, </t>
  </si>
  <si>
    <t>Male</t>
  </si>
  <si>
    <t>Total Staff</t>
  </si>
  <si>
    <t>Total</t>
  </si>
  <si>
    <t>Number of Compulsory Insured Person</t>
  </si>
  <si>
    <t>Average Daily Earning</t>
  </si>
  <si>
    <t xml:space="preserve">Kurumca yapılan tebligatın alındığı tarihten itibaren onbeş gün içinde
</t>
  </si>
  <si>
    <t xml:space="preserve">Tebligatın alındığı tarihi takip eden 15 inci gün
</t>
  </si>
  <si>
    <t xml:space="preserve"> 
(4/a)</t>
  </si>
  <si>
    <t xml:space="preserve">
(4/c)</t>
  </si>
  <si>
    <t xml:space="preserve">
 (4/a)</t>
  </si>
  <si>
    <t>zorunlu</t>
  </si>
  <si>
    <t>(*) 5510 sayılı Kanun'a göre Ek-5, Ek-6, Ek-9 10 günden az çalışan sigortalılar CTE Bünyesinde çalıştırılan tutuklu ve  ve hükümlüler,kamu idarelerinde iş akdi askıda olanlar  yer almaktadır.</t>
  </si>
  <si>
    <t>NOT: MART 2009 tarihinden itibaren 4/c kapsamındaki aktif sigortalı sayıları, kesenekleri Kuruma bildirilen kişi sayıları olarak verilmeye başlanmıştır.</t>
  </si>
  <si>
    <t>(*)  Ev hizmetlerinde 10 günden fazla çalıştırılanlara ilişkin Ek-9 bidirimi yapan işverenler de işyeri sayılarına dahildir.</t>
  </si>
  <si>
    <t>(*)  Ev hizmetlerinde 10 günden fazla çalıştırılanlara ilişkin Ek-9 bildirimi yapan işverenler de işyeri sayılarına dahildir.</t>
  </si>
  <si>
    <t>Geçici</t>
  </si>
  <si>
    <t>Tablo 12</t>
  </si>
  <si>
    <t>(*)  5510 sayılı Kanun'a göre Ek-5, Ek-6, Ek-9 10 günden az çalışan sigortalılar CTE Bünyesinde çalıştırılan tutuklu ve  ve hükümlüler,kamu idarelerinde iş akdi askıda olanlar  yer almaktadır.</t>
  </si>
  <si>
    <t>** Özel Sandıklar dahildir.</t>
  </si>
  <si>
    <t>4/c</t>
  </si>
  <si>
    <t>Erkek (I)</t>
  </si>
  <si>
    <t>Kadın(II)</t>
  </si>
  <si>
    <t>Daimi (I)</t>
  </si>
  <si>
    <t>Geçici (II)</t>
  </si>
  <si>
    <t>Kamu (I)</t>
  </si>
  <si>
    <t>Özel (II)</t>
  </si>
  <si>
    <t>Toplam
(I+II)</t>
  </si>
  <si>
    <t>AKTİF SİGORTALILAR</t>
  </si>
  <si>
    <t>Full Staff</t>
  </si>
  <si>
    <t>Accident at work and occupational disease insurance</t>
  </si>
  <si>
    <t>Toplam (I+II)</t>
  </si>
  <si>
    <t>TABLO 2- SOSYAL GÜVENLİK KAPSAMINDA ÇALIŞAN  SİGORTALILAR (4/a, 4/b, 4/c)</t>
  </si>
  <si>
    <t>TABLO 3- SOSYAL GÜVENLİK KAPSAMI ( 4/a, 4/b, 4/c)</t>
  </si>
  <si>
    <t xml:space="preserve">TABLO 5- 4/b  KAPSAMINDA AKTİF SİGORTALILAR, AYLIK VEYA GELİR ALANLAR </t>
  </si>
  <si>
    <t xml:space="preserve">TABLO 6 -  4/c KAPSAMINDA AKTİF SİGORTALILAR VE AYLIK ALANLAR </t>
  </si>
  <si>
    <t xml:space="preserve">TABLO 8 - 4/b KAPSAMINDA AKTİF SİGORTALILAR İLE AYLIK VE GELİR ALANLARIN  İLLERE  DAĞILIMI </t>
  </si>
  <si>
    <t>TABLO 9 - 4/b KAPSAMINDA AKTİF  SİGORTALILARIN  İL  CİNSİYET  DAĞILIMI</t>
  </si>
  <si>
    <t>TABLO 12- SGK TAHSİS TÜRLERİNE GÖRE YIL İÇİNDE AYLIK VEYA GELİR BAĞLANANLAR</t>
  </si>
  <si>
    <t xml:space="preserve">TABLO 13-  4/a KAPSAMINDA İŞYERİ, ZORUNLU SİGORTALILAR VE PRİME ESAS  ORTALAMA GÜNLÜK KAZANÇLARIN FAALİYET GRUPLARINA DAĞILIMI </t>
  </si>
  <si>
    <t xml:space="preserve">TABLO 14 - 4/a KAPSAMINDA  İŞYERİ  VE ZORUNLU SİGORTALILARIN  İLLERE  DAĞILIMI </t>
  </si>
  <si>
    <t xml:space="preserve">TABLO 16- 4/a KAPSAMINDA ZORUNLU SİGORTALILARIN FAALİYET KOLLARINA VE İŞYERİ BÜYÜKLÜĞÜNE GÖRE DAĞILIMI  </t>
  </si>
  <si>
    <t>TABLO 17- 4/a KAPSAMINDA  İŞYERİ   BÜYÜKLÜKLERİNİN İLLERE  DAĞILIMI</t>
  </si>
  <si>
    <t>TABLO 18- 4/a KAPSAMINDA ZORUNLU SİGORTALILARIN   İŞYERİ  BÜYÜKLÜKLÜĞÜNE  GÖRE İL  DAĞILIMI</t>
  </si>
  <si>
    <t xml:space="preserve">TABLO 19-SOSYAL GÜVENLİK KAPSAMINDA  KİŞİ SAYISI VE TÜRKİYE NÜFUSUNA ORANI (Aktif Çalışan, Aylık Alan, Bakmakla Yükümlü Olunan,Genel Sağlık Sigortası Kapsamında Tescil Edilenler) </t>
  </si>
  <si>
    <t>Table 1 - Social Security Institution Staff Status</t>
  </si>
  <si>
    <t>Table 2- Insured Persons in Social Security Coverage (4/a, 4/b, 4/c)</t>
  </si>
  <si>
    <t xml:space="preserve">TABLO 4 - 4/a KAPSAMINDA AKTİF SİGORTALILAR, AYLIK VEYA GELİR ALANLAR </t>
  </si>
  <si>
    <t>Table 11-Pensioners in Coverage Of Non-Contributory Payments</t>
  </si>
  <si>
    <t>TABLO 11-PRİMSİZ ÖDEMELER KAPSAMINDA AYLIK ALANLAR</t>
  </si>
  <si>
    <t>Table  12- Persons Receiving Pension Or Income in Year According To Types Of Allotment Of SSI</t>
  </si>
  <si>
    <t>Ormancılık İle Endüstriyel Ve Yakacak Odun Üretimi</t>
  </si>
  <si>
    <t>Balıkçılık Ve Su Ürünleri Yetiştiriciliği</t>
  </si>
  <si>
    <t>Kömür Ve Linyit Çıkartılması</t>
  </si>
  <si>
    <t>Ham Petrol Ve Doğal Gaz Çıkarımı</t>
  </si>
  <si>
    <t>Metal Cevherleri Madenciliği</t>
  </si>
  <si>
    <t>Diğer Madencilik Ve Taş Ocakçılığı</t>
  </si>
  <si>
    <t>Madenciliği Destekleyici Hizmet Faaliyetleri</t>
  </si>
  <si>
    <t>Gıda Ürünlerinin İmalatı</t>
  </si>
  <si>
    <t>İçeceklerin İmalatı</t>
  </si>
  <si>
    <t>Tütün Ürünleri İmalatı</t>
  </si>
  <si>
    <t>Tekstil Ürünlerinin İmalatı</t>
  </si>
  <si>
    <t>Giyim Eşyalarının İmalatı</t>
  </si>
  <si>
    <t>Deri Ve İlgili Ürünlerin İmalatı</t>
  </si>
  <si>
    <t>Ağaç, Ağaç Ür. Ve Mantar Ür.İmalatı (Mobilya Hariç); Saz, Saman Ve Benzeri Malzemelerden Örülerek Yapılan Eşyaların İmalatı</t>
  </si>
  <si>
    <t>Kağıt Ve Kağıt Ürünlerinin İmalatı</t>
  </si>
  <si>
    <t>Kayıtlı Medyanın Basılması Ve Çoğaltılması</t>
  </si>
  <si>
    <t>Kok Kömürü Ve Rafine Edilmiş Petrol Ürünleri İmalatı</t>
  </si>
  <si>
    <t>Kimyasalların Ve Kimyasal Ürünlerin İmalatı</t>
  </si>
  <si>
    <t>Temel Eczacılık Ürünlerinin Ve Eczacılığa İlişkin Malzemelerin İmalatı</t>
  </si>
  <si>
    <t>Kauçuk Ve Plastik Ürünlerin İmalatı</t>
  </si>
  <si>
    <t>Diğer Metalik Olmayan Mineral Ürünlerin İmalatı</t>
  </si>
  <si>
    <t>Ana Metal Sanayii</t>
  </si>
  <si>
    <t>Fabrikasyon Metal Ürünleri İmalatı (Makine Ve Teçhizat Hariç)</t>
  </si>
  <si>
    <t>Bilgisayarların, Elektronik Ve Optik Ürünlerin İmalatı</t>
  </si>
  <si>
    <t>Elektrikli Teçhizat İmalatı</t>
  </si>
  <si>
    <t>Başka Yerde Sınıflandırılmamış Makine Ve Ekipman İmalatı</t>
  </si>
  <si>
    <t>Motorlu Kara Taşıtı, Treyler (Römork) Ve Yarı Treyler (Yarı Römork) İmalatı</t>
  </si>
  <si>
    <t>Diğer Ulaşım Araçlarının İmalatı</t>
  </si>
  <si>
    <t>Mobilya İmalatı</t>
  </si>
  <si>
    <t>Diğer İmalatlar</t>
  </si>
  <si>
    <t>Makine Ve Ekipmanların Kurulumu Ve Onarımı</t>
  </si>
  <si>
    <t>Elektrik, Gaz, Buhar Ve Havalandırma Sistemi Üretim Ve Dağıtımı</t>
  </si>
  <si>
    <t>Suyun Toplanması, Arıtılması Ve Dağıtılması</t>
  </si>
  <si>
    <t>Kanalizasyon</t>
  </si>
  <si>
    <t>Atığın Toplanması, Islahı Ve Bertarafı Faaliyetleri; Maddelerin Geri Kazanımı</t>
  </si>
  <si>
    <t>İyileştirme Faaliyetleri Ve Diğer Atık Yönetimi Hizmetleri</t>
  </si>
  <si>
    <t>Bina İnşaatı</t>
  </si>
  <si>
    <t>Bina Dışı Yapıların İnşaatı</t>
  </si>
  <si>
    <t>Özel İnşaat Faaliyetleri</t>
  </si>
  <si>
    <t>Motorlu Kara Taşıtlarının Ve Motosikletlerin Toptan Ve Perakende Ticareti İle Onarımı</t>
  </si>
  <si>
    <t>Toptan Ticaret (Mot. Kara Taşıtları Ve Motosikletler Hariç)</t>
  </si>
  <si>
    <t>Perakende Ticaret (Mot. Kara Taşıtları Ve Motosikletler Hariç)</t>
  </si>
  <si>
    <t>Kara Taşımacılığı Ve Boru Hattı Taşımacılığı</t>
  </si>
  <si>
    <t>Su Yolu Taşımacılığı</t>
  </si>
  <si>
    <t>Hava Yolu Taşımacılığı</t>
  </si>
  <si>
    <t>Taşımacılık İçin Depolama Ve Destekleyici Faaliyetler</t>
  </si>
  <si>
    <t>Posta Ve Kurye Faaliyetleri</t>
  </si>
  <si>
    <t>Konaklama</t>
  </si>
  <si>
    <t>Yiyecek Ve İçecek Hizmeti Faaliyetleri</t>
  </si>
  <si>
    <t>Yayımcılık Faaliyetleri</t>
  </si>
  <si>
    <t>Sinema Filmi, Video Ve Televizyon Programları Yapımcılığı, Ses Kaydı Ve Müzik Yayımlama Faaliyetleri</t>
  </si>
  <si>
    <t>Programcılık Ve Yayıncılık Faaliyetleri</t>
  </si>
  <si>
    <t>Telekomünikasyon</t>
  </si>
  <si>
    <t>Bilgisayar Programlama, Danışmanlık Ve İlgili Faal.</t>
  </si>
  <si>
    <t>Bilgi Hizmet Faaliyetleri</t>
  </si>
  <si>
    <t>Finansal Hizmet Faal. (Sigorta Ve Emeklilik Fonları Hariç)</t>
  </si>
  <si>
    <t>Sigorta, Reasürans Ve Emeklilik Fonları (Zorunlu Sosyal Güvenlik Hariç)</t>
  </si>
  <si>
    <t>Finansal Hizmetler İle Sigorta Faaliyetleri İçin Yardımcı Faaliyetler</t>
  </si>
  <si>
    <t>Gayrimenkul Faaliyetleri</t>
  </si>
  <si>
    <t>Hukuk Ve Muhasebe Faaliyetleri</t>
  </si>
  <si>
    <t>İdare Merkezi Faaliyetleri; İdari Danışmanlık Faaliyetleri</t>
  </si>
  <si>
    <t>Mimarlık Ve Mühendislik Faaliyetleri; Teknik Test Ve Analiz Faal.</t>
  </si>
  <si>
    <t>Bilimsel Araştırma Ve Geliştirme Faaliyetleri</t>
  </si>
  <si>
    <t>Reklamcılık Ve Piyasa Araştırması</t>
  </si>
  <si>
    <t>Diğer Mesleki, Bilimsel Ve Teknik Faaliyetler</t>
  </si>
  <si>
    <t>Veterinerlik Hizmetleri</t>
  </si>
  <si>
    <t>Kiralama Ve Leasing Faaliyetleri</t>
  </si>
  <si>
    <t>İstihdam Faaliyetleri</t>
  </si>
  <si>
    <t>Seyahat Acentesi, Tur Operatörü Ve Diğer Rezervasyon Hizmetleri Ve İlgili Faal.</t>
  </si>
  <si>
    <t>Güvenlik Ve Soruşturma Faaliyetleri</t>
  </si>
  <si>
    <t>Binalar İle İlgili Hizmetler Ve Çevre Düzenlemesi Faaliyetleri</t>
  </si>
  <si>
    <t>Büro Yönetimi, Büro Destek Ve İş Destek Faaliyetleri</t>
  </si>
  <si>
    <t>Kamu Yönetimi Ve Savunma; Zorunlu Sosyal Güvenlik</t>
  </si>
  <si>
    <t>Eğitim</t>
  </si>
  <si>
    <t>İnsan Sağlığı Hizmetleri</t>
  </si>
  <si>
    <t>Yatılı Bakım Faaliyetleri</t>
  </si>
  <si>
    <t>Barınacak Yer Sağlanmaksızın Verilen Sosyal Hizmetler</t>
  </si>
  <si>
    <t>Yaratıcı Sanatlar, Gösteri Sanatları Ve Eğlence Faaliyetleri</t>
  </si>
  <si>
    <t>Kütüphaneler, Arşivler, Müzeler Ve Diğer Kültürel Faaliyetler</t>
  </si>
  <si>
    <t>Kumar Ve Müşterek Bahis Faaliyetleri</t>
  </si>
  <si>
    <t>Spor Faaliyetleri, Eğlence Ve Dinlence Faaliyetleri</t>
  </si>
  <si>
    <t>Üye Olunan Kuruluşların Faaliyetleri</t>
  </si>
  <si>
    <t>Bilgisayarların, Kişisel Eşyaların Ve Ev Eşyalarının Onarımı</t>
  </si>
  <si>
    <t>Diğer Hizmet Faaliyetleri</t>
  </si>
  <si>
    <t>Ev İçi Çalışan Personelin İşverenleri Olarak Hanehalklarının Faaliyetleri</t>
  </si>
  <si>
    <t>Hanehalkları Tarafından Kendi Kullanımlarına Yönelik Olarak Üretilen Ayrım Yapılmamış Mal Ve Hizmetler</t>
  </si>
  <si>
    <t>Uluslararası Örgütler Ve Temsilciliklerinin Faaliyetleri</t>
  </si>
  <si>
    <t>Ek-9 Ev Hizmetlerinde 10 Günden Fazla Çalışanlar</t>
  </si>
  <si>
    <t>Bitkisel Ve Hayvansal Üretim İle Avcılık Ve İlgili 
Hizmet Faal.</t>
  </si>
  <si>
    <t xml:space="preserve">Table  14 - Numbers Of The Work Places And Compulsory Insured Persons  in 4/A Coverage By Provinces </t>
  </si>
  <si>
    <t xml:space="preserve">Table 15 - Distribution of the Work Places According to Activity Branches And Work Place's Size in 4/a Coverage </t>
  </si>
  <si>
    <t>TABLO 15- 4/a KAPSAMINDA İŞYERLERİNİN FAALİYET KOLLARINA VE İŞYERİ BÜYÜKLÜĞÜNE GÖRE DAĞILIMI</t>
  </si>
  <si>
    <t>Table 16- Distribution of Compulsory Insured Persons According to Activity Branches And Work Place's Size in 4/a Coverage</t>
  </si>
  <si>
    <t>Table 17- Distrubution of Work Places According to Provtnces And Workplace's Size in 4/a Coverage</t>
  </si>
  <si>
    <t>Table 18- Distrubution Of Compulsory Insured Persons According to Workplace's Size And Provinces in 4/a Coverage</t>
  </si>
  <si>
    <t xml:space="preserve">        2- Sosyal güvenlik kapsamında bakmakla yükümlü tutulanların (yararlanıcıların)  sayısı tahmini olarak verilmiştir.</t>
  </si>
  <si>
    <t>Social Security Staff Status</t>
  </si>
  <si>
    <t>Sosyal Güvenlik Kurumu Personel Durumu</t>
  </si>
  <si>
    <t xml:space="preserve">Insured People, Pensioners and Income Recipients in 4/a Coverage </t>
  </si>
  <si>
    <t xml:space="preserve">Insured People, Pensioners and Income Recipients in 4/b Coverage </t>
  </si>
  <si>
    <t xml:space="preserve">Insured People, Pensioners in 4/c Coverage </t>
  </si>
  <si>
    <t>4/c Kapsamında Aktif Sigortalılar, Aylık Alanlar</t>
  </si>
  <si>
    <t>Contents</t>
  </si>
  <si>
    <t xml:space="preserve">Pensioners in coverage of non-contributory payments </t>
  </si>
  <si>
    <t>Primsiz Ödemeler Kapsamında Aylık Alanlar</t>
  </si>
  <si>
    <t>Distribution of The Work Places According To Activity Branches and Work Place's Size in 4/a Coverage</t>
  </si>
  <si>
    <t>4/a Kapsamında İşyerlerinin Faaliyet Kollarına ve İşyeri Büyüklüğüne Göre Dağılımı</t>
  </si>
  <si>
    <r>
      <t xml:space="preserve">1- 5434 sayılı Kanunun 45-56. maddelerine göre vazife malulü er aylığı alan kendisi ve haksahibi 
</t>
    </r>
    <r>
      <rPr>
        <i/>
        <sz val="10"/>
        <rFont val="Arial"/>
        <family val="2"/>
        <charset val="162"/>
      </rPr>
      <t>Himself and survivor that receiving duty disability private soldier pension, according to articles 45-56 of law no:5434.</t>
    </r>
    <r>
      <rPr>
        <sz val="12"/>
        <rFont val="Arial"/>
        <family val="2"/>
        <charset val="162"/>
      </rPr>
      <t xml:space="preserve">     </t>
    </r>
    <r>
      <rPr>
        <b/>
        <sz val="12"/>
        <rFont val="Arial"/>
        <family val="2"/>
        <charset val="162"/>
      </rPr>
      <t xml:space="preserve">                                                                                                                                       </t>
    </r>
  </si>
  <si>
    <r>
      <rPr>
        <b/>
        <sz val="12"/>
        <rFont val="Arial"/>
        <family val="2"/>
        <charset val="162"/>
      </rPr>
      <t>Kendisi</t>
    </r>
    <r>
      <rPr>
        <sz val="12"/>
        <rFont val="Arial"/>
        <family val="2"/>
        <charset val="162"/>
      </rPr>
      <t xml:space="preserve"> </t>
    </r>
    <r>
      <rPr>
        <i/>
        <sz val="10"/>
        <rFont val="Arial"/>
        <family val="2"/>
        <charset val="162"/>
      </rPr>
      <t>Himself</t>
    </r>
  </si>
  <si>
    <r>
      <rPr>
        <b/>
        <sz val="12"/>
        <rFont val="Arial"/>
        <family val="2"/>
        <charset val="162"/>
      </rPr>
      <t>Haksahibi</t>
    </r>
    <r>
      <rPr>
        <sz val="12"/>
        <rFont val="Arial"/>
        <family val="2"/>
        <charset val="162"/>
      </rPr>
      <t xml:space="preserve"> </t>
    </r>
    <r>
      <rPr>
        <i/>
        <sz val="10"/>
        <rFont val="Arial"/>
        <family val="2"/>
        <charset val="162"/>
      </rPr>
      <t>Survivor</t>
    </r>
  </si>
  <si>
    <r>
      <rPr>
        <b/>
        <sz val="12"/>
        <rFont val="Arial"/>
        <family val="2"/>
        <charset val="162"/>
      </rPr>
      <t>Kendisi</t>
    </r>
    <r>
      <rPr>
        <sz val="12"/>
        <rFont val="Arial"/>
        <family val="2"/>
        <charset val="162"/>
      </rPr>
      <t xml:space="preserve"> - </t>
    </r>
    <r>
      <rPr>
        <i/>
        <sz val="10"/>
        <rFont val="Arial"/>
        <family val="2"/>
        <charset val="162"/>
      </rPr>
      <t>Himself</t>
    </r>
  </si>
  <si>
    <r>
      <rPr>
        <b/>
        <sz val="12"/>
        <rFont val="Arial"/>
        <family val="2"/>
        <charset val="162"/>
      </rPr>
      <t>Haksahibi</t>
    </r>
    <r>
      <rPr>
        <sz val="12"/>
        <rFont val="Arial"/>
        <family val="2"/>
        <charset val="162"/>
      </rPr>
      <t xml:space="preserve"> - </t>
    </r>
    <r>
      <rPr>
        <i/>
        <sz val="10"/>
        <rFont val="Arial"/>
        <family val="2"/>
        <charset val="162"/>
      </rPr>
      <t>Survivor</t>
    </r>
  </si>
  <si>
    <r>
      <t xml:space="preserve">Toplam </t>
    </r>
    <r>
      <rPr>
        <sz val="12"/>
        <rFont val="Arial"/>
        <family val="2"/>
        <charset val="162"/>
      </rPr>
      <t>-</t>
    </r>
    <r>
      <rPr>
        <b/>
        <sz val="12"/>
        <rFont val="Arial"/>
        <family val="2"/>
        <charset val="162"/>
      </rPr>
      <t xml:space="preserve"> </t>
    </r>
    <r>
      <rPr>
        <i/>
        <sz val="10"/>
        <rFont val="Arial"/>
        <family val="2"/>
        <charset val="162"/>
      </rPr>
      <t>Total</t>
    </r>
  </si>
  <si>
    <r>
      <t xml:space="preserve">2- 5434 sayılı Kanunun 64. maddesine ve 4567 sayılı Kanuna göre harp malulü er aylığı alan kendisi ve haksahibi
</t>
    </r>
    <r>
      <rPr>
        <i/>
        <sz val="10"/>
        <rFont val="Arial"/>
        <family val="2"/>
        <charset val="162"/>
      </rPr>
      <t xml:space="preserve">Himself and survivor that receiving disabled war veteran private soldier pension, according to law no:4567 and article 64 of law no:5434.  </t>
    </r>
    <r>
      <rPr>
        <sz val="12"/>
        <rFont val="Arial"/>
        <family val="2"/>
        <charset val="162"/>
      </rPr>
      <t xml:space="preserve">       </t>
    </r>
    <r>
      <rPr>
        <b/>
        <sz val="12"/>
        <rFont val="Arial"/>
        <family val="2"/>
        <charset val="162"/>
      </rPr>
      <t xml:space="preserve">                                                                                                                              </t>
    </r>
  </si>
  <si>
    <r>
      <t xml:space="preserve">3- 3713 sayılı kanuna göre köy korucu aylığı alan kendisi ve haksahibi (terör)
</t>
    </r>
    <r>
      <rPr>
        <i/>
        <sz val="10"/>
        <rFont val="Arial"/>
        <family val="2"/>
        <charset val="162"/>
      </rPr>
      <t xml:space="preserve">Himself and survivor that receiving village safeguard pension (because of terror), according to law no:3713 </t>
    </r>
    <r>
      <rPr>
        <sz val="12"/>
        <rFont val="Arial"/>
        <family val="2"/>
        <charset val="162"/>
      </rPr>
      <t xml:space="preserve">                                </t>
    </r>
    <r>
      <rPr>
        <b/>
        <sz val="12"/>
        <rFont val="Arial"/>
        <family val="2"/>
        <charset val="162"/>
      </rPr>
      <t xml:space="preserve">                                                                                       </t>
    </r>
  </si>
  <si>
    <r>
      <t xml:space="preserve">6- 3713 sayılı kanuna göre er aylığı alan kendisi ve haksahibi (terör)
</t>
    </r>
    <r>
      <rPr>
        <i/>
        <sz val="10"/>
        <rFont val="Arial"/>
        <family val="2"/>
        <charset val="162"/>
      </rPr>
      <t>Himself and survivor that receiving private soldier pension (because of terror), according to law no:3713</t>
    </r>
    <r>
      <rPr>
        <sz val="12"/>
        <rFont val="Arial"/>
        <family val="2"/>
        <charset val="162"/>
      </rPr>
      <t xml:space="preserve">    </t>
    </r>
    <r>
      <rPr>
        <b/>
        <sz val="12"/>
        <rFont val="Arial"/>
        <family val="2"/>
        <charset val="162"/>
      </rPr>
      <t xml:space="preserve">                                                                                                                                                 </t>
    </r>
  </si>
  <si>
    <r>
      <t xml:space="preserve">5- 2330 sayılı Kanuna göre köy korucu aylığı alan kendisi ve haksahibi (güvenlik-asayiş)      
</t>
    </r>
    <r>
      <rPr>
        <i/>
        <sz val="10"/>
        <rFont val="Arial"/>
        <family val="2"/>
        <charset val="162"/>
      </rPr>
      <t xml:space="preserve">Himself and survivor that receiving village safeguard pension (because of security-safety) according to law no:2330  </t>
    </r>
    <r>
      <rPr>
        <sz val="12"/>
        <rFont val="Arial"/>
        <family val="2"/>
        <charset val="162"/>
      </rPr>
      <t xml:space="preserve"> </t>
    </r>
    <r>
      <rPr>
        <b/>
        <sz val="12"/>
        <rFont val="Arial"/>
        <family val="2"/>
        <charset val="162"/>
      </rPr>
      <t xml:space="preserve">                                                                             </t>
    </r>
  </si>
  <si>
    <r>
      <t xml:space="preserve">4- 2330 sayılı Kanuna göre er aylığı alan kendisi ve haksahibi (güvenlik-asayiş)
</t>
    </r>
    <r>
      <rPr>
        <i/>
        <sz val="10"/>
        <rFont val="Arial"/>
        <family val="2"/>
        <charset val="162"/>
      </rPr>
      <t xml:space="preserve"> Himself and survivor that receiving private soldier pension (because of security-safety), according to law no: 2330</t>
    </r>
  </si>
  <si>
    <r>
      <t xml:space="preserve">7- 1005 sayılı Kanuna göre İstiklal, Kore ve Kıbrıs gazisi aylığı alan kendisi ve haksahibi
</t>
    </r>
    <r>
      <rPr>
        <i/>
        <sz val="10"/>
        <rFont val="Arial"/>
        <family val="2"/>
        <charset val="162"/>
      </rPr>
      <t xml:space="preserve">Himself and survivor that receiving Turkish independence war veteran pension, Korean war veteran pension and Cyprus war veteran pension, according to law no:1005  </t>
    </r>
    <r>
      <rPr>
        <sz val="12"/>
        <rFont val="Arial"/>
        <family val="2"/>
        <charset val="162"/>
      </rPr>
      <t xml:space="preserve"> </t>
    </r>
    <r>
      <rPr>
        <b/>
        <sz val="12"/>
        <rFont val="Arial"/>
        <family val="2"/>
        <charset val="162"/>
      </rPr>
      <t xml:space="preserve">                                                                                              </t>
    </r>
  </si>
  <si>
    <r>
      <rPr>
        <b/>
        <sz val="12"/>
        <rFont val="Arial"/>
        <family val="2"/>
        <charset val="162"/>
      </rPr>
      <t>İstiklal Harbi Gazisi Dul Eşi</t>
    </r>
    <r>
      <rPr>
        <sz val="12"/>
        <rFont val="Arial"/>
        <family val="2"/>
        <charset val="162"/>
      </rPr>
      <t xml:space="preserve">
</t>
    </r>
    <r>
      <rPr>
        <i/>
        <sz val="10"/>
        <rFont val="Arial"/>
        <family val="2"/>
        <charset val="162"/>
      </rPr>
      <t>Independence war veteran's widow</t>
    </r>
  </si>
  <si>
    <r>
      <rPr>
        <b/>
        <sz val="12"/>
        <rFont val="Arial"/>
        <family val="2"/>
        <charset val="162"/>
      </rPr>
      <t>Kore Harbi Gazisi (kendisi)</t>
    </r>
    <r>
      <rPr>
        <sz val="12"/>
        <rFont val="Arial"/>
        <family val="2"/>
        <charset val="162"/>
      </rPr>
      <t xml:space="preserve">
</t>
    </r>
    <r>
      <rPr>
        <i/>
        <sz val="10"/>
        <rFont val="Arial"/>
        <family val="2"/>
        <charset val="162"/>
      </rPr>
      <t>Korean war veteran (himself)</t>
    </r>
  </si>
  <si>
    <r>
      <rPr>
        <b/>
        <sz val="12"/>
        <rFont val="Arial"/>
        <family val="2"/>
        <charset val="162"/>
      </rPr>
      <t>Kore Harbi Gazisi Dul Eşi</t>
    </r>
    <r>
      <rPr>
        <sz val="12"/>
        <rFont val="Arial"/>
        <family val="2"/>
        <charset val="162"/>
      </rPr>
      <t xml:space="preserve">
</t>
    </r>
    <r>
      <rPr>
        <i/>
        <sz val="10"/>
        <rFont val="Arial"/>
        <family val="2"/>
        <charset val="162"/>
      </rPr>
      <t>Korean war veteran's widow</t>
    </r>
  </si>
  <si>
    <r>
      <rPr>
        <b/>
        <sz val="12"/>
        <rFont val="Arial"/>
        <family val="2"/>
        <charset val="162"/>
      </rPr>
      <t>Kıbrıs Harbi Gazisi Kendisi</t>
    </r>
    <r>
      <rPr>
        <sz val="12"/>
        <rFont val="Arial"/>
        <family val="2"/>
        <charset val="162"/>
      </rPr>
      <t xml:space="preserve">
</t>
    </r>
    <r>
      <rPr>
        <i/>
        <sz val="10"/>
        <rFont val="Arial"/>
        <family val="2"/>
        <charset val="162"/>
      </rPr>
      <t>Cyprus war veteran (himself)</t>
    </r>
  </si>
  <si>
    <r>
      <rPr>
        <b/>
        <sz val="12"/>
        <rFont val="Arial"/>
        <family val="2"/>
        <charset val="162"/>
      </rPr>
      <t>Kıbrıs Harbi Gazisi Dul Eşi</t>
    </r>
    <r>
      <rPr>
        <sz val="12"/>
        <rFont val="Arial"/>
        <family val="2"/>
        <charset val="162"/>
      </rPr>
      <t xml:space="preserve">
</t>
    </r>
    <r>
      <rPr>
        <i/>
        <sz val="10"/>
        <rFont val="Arial"/>
        <family val="2"/>
        <charset val="162"/>
      </rPr>
      <t>Cyprus war veteran's widow</t>
    </r>
  </si>
  <si>
    <r>
      <t>Toplam</t>
    </r>
    <r>
      <rPr>
        <sz val="12"/>
        <rFont val="Arial"/>
        <family val="2"/>
        <charset val="162"/>
      </rPr>
      <t xml:space="preserve"> - </t>
    </r>
    <r>
      <rPr>
        <i/>
        <sz val="10"/>
        <rFont val="Arial"/>
        <family val="2"/>
        <charset val="162"/>
      </rPr>
      <t>Total</t>
    </r>
  </si>
  <si>
    <r>
      <t xml:space="preserve">8- 3292 sayılı Kanuna göre vatani hizmet aylığı  alan kendisi, haksahibi ve 5269 sayılı Kanuna göre I. dönem milletvekili hak sahipleri
</t>
    </r>
    <r>
      <rPr>
        <i/>
        <sz val="10"/>
        <rFont val="Arial"/>
        <family val="2"/>
        <charset val="162"/>
      </rPr>
      <t xml:space="preserve">Himself and survivor that receiving military service pension according to law no: 3292 and first period deputy survivors  </t>
    </r>
    <r>
      <rPr>
        <sz val="12"/>
        <rFont val="Arial"/>
        <family val="2"/>
        <charset val="162"/>
      </rPr>
      <t xml:space="preserve">       </t>
    </r>
    <r>
      <rPr>
        <b/>
        <sz val="12"/>
        <rFont val="Arial"/>
        <family val="2"/>
        <charset val="162"/>
      </rPr>
      <t xml:space="preserve">                                                                                                                                </t>
    </r>
  </si>
  <si>
    <r>
      <rPr>
        <b/>
        <sz val="12"/>
        <rFont val="Arial"/>
        <family val="2"/>
        <charset val="162"/>
      </rPr>
      <t>Vatani Hizmet Emeklisi (Kendisi)</t>
    </r>
    <r>
      <rPr>
        <sz val="12"/>
        <rFont val="Arial"/>
        <family val="2"/>
        <charset val="162"/>
      </rPr>
      <t xml:space="preserve">
</t>
    </r>
    <r>
      <rPr>
        <i/>
        <sz val="10"/>
        <rFont val="Arial"/>
        <family val="2"/>
        <charset val="162"/>
      </rPr>
      <t>Military service retired (Himself)</t>
    </r>
  </si>
  <si>
    <r>
      <t xml:space="preserve">Haksahibi (1.Dönem Milletvekillerinin Hak Sahipleri dahil)
</t>
    </r>
    <r>
      <rPr>
        <i/>
        <sz val="10"/>
        <rFont val="Arial"/>
        <family val="2"/>
        <charset val="162"/>
      </rPr>
      <t>Survivors (including first period deputy survivors)</t>
    </r>
  </si>
  <si>
    <r>
      <t xml:space="preserve">9- 2913/5774 sayılı Kanunlara göre vatani hizmet aylığı  alan kendisi ve haksahibi (şampiyon sporcular)
</t>
    </r>
    <r>
      <rPr>
        <i/>
        <sz val="10"/>
        <rFont val="Arial"/>
        <family val="2"/>
        <charset val="162"/>
      </rPr>
      <t xml:space="preserve">Himself and survivor that receiving military service pension according to law no: 2913/5774 (champion athletes)  </t>
    </r>
    <r>
      <rPr>
        <sz val="12"/>
        <rFont val="Arial"/>
        <family val="2"/>
        <charset val="162"/>
      </rPr>
      <t xml:space="preserve">   </t>
    </r>
    <r>
      <rPr>
        <b/>
        <sz val="12"/>
        <rFont val="Arial"/>
        <family val="2"/>
        <charset val="162"/>
      </rPr>
      <t xml:space="preserve">                                                                                                       </t>
    </r>
  </si>
  <si>
    <r>
      <rPr>
        <b/>
        <sz val="12"/>
        <rFont val="Arial"/>
        <family val="2"/>
        <charset val="162"/>
      </rPr>
      <t>Vatani Hizmet Emeklisi (kendisi)</t>
    </r>
    <r>
      <rPr>
        <sz val="12"/>
        <rFont val="Arial"/>
        <family val="2"/>
        <charset val="162"/>
      </rPr>
      <t xml:space="preserve">
</t>
    </r>
    <r>
      <rPr>
        <i/>
        <sz val="10"/>
        <rFont val="Arial"/>
        <family val="2"/>
        <charset val="162"/>
      </rPr>
      <t>Military service retired (Himself)</t>
    </r>
  </si>
  <si>
    <r>
      <rPr>
        <b/>
        <sz val="12"/>
        <rFont val="Arial"/>
        <family val="2"/>
        <charset val="162"/>
      </rPr>
      <t>Vatani Hizmet Emeklisi (haksahibi)</t>
    </r>
    <r>
      <rPr>
        <sz val="12"/>
        <rFont val="Arial"/>
        <family val="2"/>
        <charset val="162"/>
      </rPr>
      <t xml:space="preserve">
</t>
    </r>
    <r>
      <rPr>
        <i/>
        <sz val="10"/>
        <rFont val="Arial"/>
        <family val="2"/>
        <charset val="162"/>
      </rPr>
      <t>Military service retired (Survivor)</t>
    </r>
  </si>
  <si>
    <r>
      <t xml:space="preserve">10- 442 sayılı Kanuna göre normal emekli geçici köy korucuları  
</t>
    </r>
    <r>
      <rPr>
        <i/>
        <sz val="10"/>
        <rFont val="Arial"/>
        <family val="2"/>
        <charset val="162"/>
      </rPr>
      <t>Retired temporary village safeguards according to law no: 442</t>
    </r>
    <r>
      <rPr>
        <b/>
        <i/>
        <sz val="10"/>
        <rFont val="Arial"/>
        <family val="2"/>
        <charset val="162"/>
      </rPr>
      <t xml:space="preserve">  </t>
    </r>
    <r>
      <rPr>
        <b/>
        <sz val="12"/>
        <rFont val="Arial"/>
        <family val="2"/>
        <charset val="162"/>
      </rPr>
      <t xml:space="preserve">                                                                                                                                                    </t>
    </r>
  </si>
  <si>
    <r>
      <rPr>
        <b/>
        <sz val="12"/>
        <rFont val="Arial"/>
        <family val="2"/>
        <charset val="162"/>
      </rPr>
      <t xml:space="preserve">Tazminat (EK 17) </t>
    </r>
    <r>
      <rPr>
        <sz val="12"/>
        <rFont val="Arial"/>
        <family val="2"/>
        <charset val="162"/>
      </rPr>
      <t xml:space="preserve">
</t>
    </r>
    <r>
      <rPr>
        <i/>
        <sz val="10"/>
        <rFont val="Arial"/>
        <family val="2"/>
        <charset val="162"/>
      </rPr>
      <t>Compensation (additon 17)</t>
    </r>
  </si>
  <si>
    <r>
      <t xml:space="preserve">Toplam </t>
    </r>
    <r>
      <rPr>
        <sz val="12"/>
        <rFont val="Arial"/>
        <family val="2"/>
        <charset val="162"/>
      </rPr>
      <t xml:space="preserve">- </t>
    </r>
    <r>
      <rPr>
        <i/>
        <sz val="10"/>
        <rFont val="Arial"/>
        <family val="2"/>
        <charset val="162"/>
      </rPr>
      <t>Total</t>
    </r>
  </si>
  <si>
    <r>
      <rPr>
        <b/>
        <sz val="12"/>
        <rFont val="Arial"/>
        <family val="2"/>
        <charset val="162"/>
      </rPr>
      <t xml:space="preserve">Toplam </t>
    </r>
    <r>
      <rPr>
        <i/>
        <sz val="12"/>
        <rFont val="Arial"/>
        <family val="2"/>
        <charset val="162"/>
      </rPr>
      <t xml:space="preserve">- </t>
    </r>
    <r>
      <rPr>
        <i/>
        <sz val="10"/>
        <rFont val="Arial"/>
        <family val="2"/>
        <charset val="162"/>
      </rPr>
      <t>Total</t>
    </r>
  </si>
  <si>
    <r>
      <t xml:space="preserve">Toplam </t>
    </r>
    <r>
      <rPr>
        <sz val="12"/>
        <rFont val="Arial"/>
        <family val="2"/>
        <charset val="162"/>
      </rPr>
      <t>-</t>
    </r>
    <r>
      <rPr>
        <i/>
        <sz val="10"/>
        <rFont val="Arial"/>
        <family val="2"/>
        <charset val="162"/>
      </rPr>
      <t>Total</t>
    </r>
  </si>
  <si>
    <r>
      <t xml:space="preserve">11- 5233 sayılı kanuna göre sivil terör aylığı alan kendisi ve haksahibi
</t>
    </r>
    <r>
      <rPr>
        <i/>
        <sz val="10"/>
        <rFont val="Arial"/>
        <family val="2"/>
        <charset val="162"/>
      </rPr>
      <t xml:space="preserve">Himself and survivor that receiving civil terror pension according to law no:5233  </t>
    </r>
    <r>
      <rPr>
        <sz val="12"/>
        <rFont val="Arial"/>
        <family val="2"/>
        <charset val="162"/>
      </rPr>
      <t xml:space="preserve"> </t>
    </r>
    <r>
      <rPr>
        <b/>
        <sz val="12"/>
        <rFont val="Arial"/>
        <family val="2"/>
        <charset val="162"/>
      </rPr>
      <t xml:space="preserve">                                                                                                                                   </t>
    </r>
  </si>
  <si>
    <r>
      <t>GENEL TOPLAM</t>
    </r>
    <r>
      <rPr>
        <sz val="12"/>
        <rFont val="Arial"/>
        <family val="2"/>
        <charset val="162"/>
      </rPr>
      <t xml:space="preserve"> - </t>
    </r>
    <r>
      <rPr>
        <i/>
        <sz val="10"/>
        <rFont val="Arial"/>
        <family val="2"/>
        <charset val="162"/>
      </rPr>
      <t>General Total</t>
    </r>
  </si>
  <si>
    <r>
      <t xml:space="preserve">Demokrasi Şehitleri ( 667 Kendisi)
</t>
    </r>
    <r>
      <rPr>
        <i/>
        <sz val="10"/>
        <rFont val="Arial"/>
        <family val="2"/>
        <charset val="162"/>
      </rPr>
      <t>Democracy Martyr (667 Himself)</t>
    </r>
  </si>
  <si>
    <r>
      <t xml:space="preserve">Demokrasi  Şehitleri ( 667 Hak Sahibi)
</t>
    </r>
    <r>
      <rPr>
        <i/>
        <sz val="10"/>
        <rFont val="Arial"/>
        <family val="2"/>
        <charset val="162"/>
      </rPr>
      <t>Democracy Martyr (667 Survivor)</t>
    </r>
  </si>
  <si>
    <r>
      <t xml:space="preserve"> (684 sayılı KHK)
</t>
    </r>
    <r>
      <rPr>
        <i/>
        <sz val="10"/>
        <rFont val="Arial"/>
        <family val="2"/>
        <charset val="162"/>
      </rPr>
      <t>(Degree Act No 684)</t>
    </r>
  </si>
  <si>
    <r>
      <t xml:space="preserve"> Toplam Aktif Sigortalı (I+II+III+IV)
</t>
    </r>
    <r>
      <rPr>
        <i/>
        <sz val="10"/>
        <rFont val="Arial"/>
        <family val="2"/>
        <charset val="162"/>
      </rPr>
      <t>Total Self Employed Insured</t>
    </r>
  </si>
  <si>
    <r>
      <t xml:space="preserve">Tarım Hariç Zorunlu (I) 
</t>
    </r>
    <r>
      <rPr>
        <i/>
        <sz val="10"/>
        <rFont val="Arial"/>
        <family val="2"/>
        <charset val="162"/>
      </rPr>
      <t>Compulsory Insured (Except Agricultural)</t>
    </r>
  </si>
  <si>
    <r>
      <t xml:space="preserve"> Tarım zorunlu (4/b) (II)
</t>
    </r>
    <r>
      <rPr>
        <i/>
        <sz val="10"/>
        <rFont val="Arial"/>
        <family val="2"/>
        <charset val="162"/>
      </rPr>
      <t xml:space="preserve">Agriculture compulsory insured </t>
    </r>
  </si>
  <si>
    <r>
      <t xml:space="preserve">İsteğe Bağlı (IV)
</t>
    </r>
    <r>
      <rPr>
        <b/>
        <i/>
        <sz val="10"/>
        <rFont val="Arial"/>
        <family val="2"/>
        <charset val="162"/>
      </rPr>
      <t xml:space="preserve"> </t>
    </r>
    <r>
      <rPr>
        <i/>
        <sz val="10"/>
        <rFont val="Arial"/>
        <family val="2"/>
        <charset val="162"/>
      </rPr>
      <t>Voluntarily Insured</t>
    </r>
  </si>
  <si>
    <t>Table 13- Distrubution of The Work Places, Compulsory Insured Persons And Daily Average Daily Earnings that are Basis of Premium, by the Branch of Activity, Sector  And Gender in 4/a Coverage</t>
  </si>
  <si>
    <t>4/a Kapsamında Zorunlu Sigortalıların Faaliyet Kollarına ve İşyeri Büyüklüğüne Göre Dağılımı</t>
  </si>
  <si>
    <t>1 Person</t>
  </si>
  <si>
    <t>2-3 People</t>
  </si>
  <si>
    <t>4-6 People</t>
  </si>
  <si>
    <t>7-9 People</t>
  </si>
  <si>
    <t>10-19 People</t>
  </si>
  <si>
    <t>20-29 People</t>
  </si>
  <si>
    <t>30-49 People</t>
  </si>
  <si>
    <t>50-99 People</t>
  </si>
  <si>
    <t>100-249 People</t>
  </si>
  <si>
    <t>250-499 People</t>
  </si>
  <si>
    <t>500-749 People</t>
  </si>
  <si>
    <t>750-999 People</t>
  </si>
  <si>
    <t>1000+ People</t>
  </si>
  <si>
    <r>
      <t xml:space="preserve">Toplam
</t>
    </r>
    <r>
      <rPr>
        <i/>
        <sz val="10"/>
        <rFont val="Arial"/>
        <family val="2"/>
        <charset val="162"/>
      </rPr>
      <t>Total</t>
    </r>
  </si>
  <si>
    <r>
      <t xml:space="preserve">TOPLAM
</t>
    </r>
    <r>
      <rPr>
        <i/>
        <sz val="10"/>
        <rFont val="Arial"/>
        <family val="2"/>
        <charset val="162"/>
      </rPr>
      <t>Total</t>
    </r>
  </si>
  <si>
    <r>
      <t xml:space="preserve">Toplam 
</t>
    </r>
    <r>
      <rPr>
        <i/>
        <sz val="10"/>
        <rFont val="Arial"/>
        <family val="2"/>
        <charset val="162"/>
      </rPr>
      <t>Total</t>
    </r>
  </si>
  <si>
    <t>Distribution of Work Places According to Provinces and Workplace's Size in 4/a Coverage</t>
  </si>
  <si>
    <t>4/a Kapsamında İşyeri Büyüklüklerinin İllere Dağılımı</t>
  </si>
  <si>
    <t>4/a Kapsamında Zorunlu Sigortalıların İşyeri Büyüklüğüne Göre İl Dağılımı</t>
  </si>
  <si>
    <t>Administrative Fines Applied To Employees Under Service Contract</t>
  </si>
  <si>
    <t xml:space="preserve"> İÇİNDEKİLER</t>
  </si>
  <si>
    <t xml:space="preserve">Table 19-  Number Of People in Social Securıty Coverage and It's Ratio to Population (Active Insured Persons, Pensioners, Dependents, Registered Persons in the Scope of General Health Insurance) </t>
  </si>
  <si>
    <r>
      <t xml:space="preserve">(Aktif+Pasif
+GSS kapsamında Tescil Edilenler
</t>
    </r>
    <r>
      <rPr>
        <i/>
        <sz val="10"/>
        <color indexed="8"/>
        <rFont val="Arial"/>
        <family val="2"/>
        <charset val="162"/>
      </rPr>
      <t>Active+ Passive+those being registered under general medicare insurance coverage</t>
    </r>
  </si>
  <si>
    <r>
      <t xml:space="preserve">Sosyal Sigorta  Kapsamı (4/a, 4/b, 4/c)
</t>
    </r>
    <r>
      <rPr>
        <i/>
        <sz val="10"/>
        <color indexed="8"/>
        <rFont val="Arial"/>
        <family val="2"/>
        <charset val="162"/>
      </rPr>
      <t>Social Insurance Coverage (4/a, 4/b, 4/c)</t>
    </r>
  </si>
  <si>
    <r>
      <t xml:space="preserve">Sosyal Güvenlik Kapsamında Aktif Çalışan 
Kişi Sayısı
</t>
    </r>
    <r>
      <rPr>
        <i/>
        <sz val="10"/>
        <color indexed="8"/>
        <rFont val="Arial"/>
        <family val="2"/>
        <charset val="162"/>
      </rPr>
      <t>Number of Active Insured Person in social security coverage</t>
    </r>
  </si>
  <si>
    <r>
      <t xml:space="preserve">Toplam
</t>
    </r>
    <r>
      <rPr>
        <i/>
        <sz val="10"/>
        <color indexed="8"/>
        <rFont val="Arial"/>
        <family val="2"/>
        <charset val="162"/>
      </rPr>
      <t>Total</t>
    </r>
  </si>
  <si>
    <r>
      <t xml:space="preserve">Sosyal Güvenlik Kapsamında Aylık Alan
Kişi Sayısı
</t>
    </r>
    <r>
      <rPr>
        <i/>
        <sz val="10"/>
        <color indexed="8"/>
        <rFont val="Arial"/>
        <family val="2"/>
        <charset val="162"/>
      </rPr>
      <t>Number of people taking pension-income in social security coverage</t>
    </r>
  </si>
  <si>
    <r>
      <t xml:space="preserve">Sosyal Güvenlik Kapsamında Bakmakla Yükümlü 
Tutulanların (Yararlanıcıların)  Sayısı 
</t>
    </r>
    <r>
      <rPr>
        <i/>
        <sz val="10"/>
        <color indexed="8"/>
        <rFont val="Arial"/>
        <family val="2"/>
        <charset val="162"/>
      </rPr>
      <t>Number of dependents under social security coverage</t>
    </r>
  </si>
  <si>
    <r>
      <t xml:space="preserve">Genel Sağlık Sigortası Kapsamında Tescil Edilenler
</t>
    </r>
    <r>
      <rPr>
        <i/>
        <sz val="10"/>
        <color indexed="8"/>
        <rFont val="Arial"/>
        <family val="2"/>
        <charset val="162"/>
      </rPr>
      <t>Those being registered  under general health insurance coverage</t>
    </r>
  </si>
  <si>
    <r>
      <t xml:space="preserve">Genel Sağlık Sigortası Primi Devlet Tarafından Ödenenler
</t>
    </r>
    <r>
      <rPr>
        <i/>
        <sz val="10"/>
        <color indexed="8"/>
        <rFont val="Arial"/>
        <family val="2"/>
        <charset val="162"/>
      </rPr>
      <t>Those whose general health insurance premiums paid by state</t>
    </r>
  </si>
  <si>
    <r>
      <t xml:space="preserve">Genel Sağlık Sigortası Primleri Kendileri Tarafından Ödenenler(60/1-g)
</t>
    </r>
    <r>
      <rPr>
        <i/>
        <sz val="10"/>
        <color indexed="8"/>
        <rFont val="Arial"/>
        <family val="2"/>
        <charset val="162"/>
      </rPr>
      <t>Those</t>
    </r>
    <r>
      <rPr>
        <b/>
        <i/>
        <sz val="10"/>
        <color indexed="8"/>
        <rFont val="Arial"/>
        <family val="2"/>
        <charset val="162"/>
      </rPr>
      <t xml:space="preserve"> </t>
    </r>
    <r>
      <rPr>
        <i/>
        <sz val="10"/>
        <color indexed="8"/>
        <rFont val="Arial"/>
        <family val="2"/>
        <charset val="162"/>
      </rPr>
      <t>whose general health  insurance premiums being paid by themselves</t>
    </r>
  </si>
  <si>
    <r>
      <t xml:space="preserve">Yurtdışı, Kıbrıs
</t>
    </r>
    <r>
      <rPr>
        <i/>
        <sz val="10"/>
        <color indexed="8"/>
        <rFont val="Arial"/>
        <family val="2"/>
        <charset val="162"/>
      </rPr>
      <t>Overseas, Cyprus</t>
    </r>
  </si>
  <si>
    <r>
      <t xml:space="preserve">İPC KANUN HÜKMÜ </t>
    </r>
    <r>
      <rPr>
        <i/>
        <sz val="10"/>
        <rFont val="Arial"/>
        <family val="2"/>
        <charset val="162"/>
      </rPr>
      <t>Administrative Fines Law No</t>
    </r>
  </si>
  <si>
    <r>
      <t xml:space="preserve">YÜKÜMLÜLÜK
</t>
    </r>
    <r>
      <rPr>
        <i/>
        <sz val="10"/>
        <rFont val="Arial"/>
        <family val="2"/>
        <charset val="162"/>
      </rPr>
      <t>Obligation</t>
    </r>
  </si>
  <si>
    <r>
      <t xml:space="preserve">YASAL SÜRESİ
</t>
    </r>
    <r>
      <rPr>
        <i/>
        <sz val="10"/>
        <rFont val="Arial"/>
        <family val="2"/>
        <charset val="162"/>
      </rPr>
      <t>Legal Period</t>
    </r>
  </si>
  <si>
    <r>
      <t xml:space="preserve">FİİL TARİHİ
</t>
    </r>
    <r>
      <rPr>
        <i/>
        <sz val="10"/>
        <rFont val="Arial"/>
        <family val="2"/>
        <charset val="162"/>
      </rPr>
      <t>Action Time</t>
    </r>
  </si>
  <si>
    <r>
      <t xml:space="preserve">VERİLECEK İPC TUTARI
</t>
    </r>
    <r>
      <rPr>
        <sz val="10"/>
        <rFont val="Arial"/>
        <family val="2"/>
        <charset val="162"/>
      </rPr>
      <t>A</t>
    </r>
    <r>
      <rPr>
        <i/>
        <sz val="10"/>
        <rFont val="Arial"/>
        <family val="2"/>
        <charset val="162"/>
      </rPr>
      <t>djudged Punishment</t>
    </r>
  </si>
  <si>
    <r>
      <t xml:space="preserve">VERİLECEK 
İPC MİKTARI (TL)
</t>
    </r>
    <r>
      <rPr>
        <i/>
        <sz val="10"/>
        <rFont val="Arial"/>
        <family val="2"/>
        <charset val="162"/>
      </rPr>
      <t xml:space="preserve">Adjudged Punishment Amount </t>
    </r>
  </si>
  <si>
    <t>0 (312) 207 87 33</t>
  </si>
  <si>
    <t>0 (312) 207 87 09</t>
  </si>
  <si>
    <t>İrtibat Telefon</t>
  </si>
  <si>
    <t>*Aktüerya ve Fon Yönetimi Daire Başkanlığı tarafından hazırlanmaktadır.</t>
  </si>
  <si>
    <t>Mail</t>
  </si>
  <si>
    <t>istatistik@sgk.gov.tr</t>
  </si>
  <si>
    <t>Distribution of Insured People, Pensioners and Income Recipients in 4/a Coverage By Provinces</t>
  </si>
  <si>
    <t>People Receiving Pension or Income in Year According To Types of Allotment Of SSI</t>
  </si>
  <si>
    <t>Distribution of The Work Places, Compulsory Insured People and Daily Average Daily Earnings That Are Basis of Premium, By the Branch of Activity</t>
  </si>
  <si>
    <t>Number of the work places,compulsory insured People in 4/a Coverage By Provinces</t>
  </si>
  <si>
    <t>Distribution of Compulsory Insured People According to Activity Branches and Work Place Size in 4/a Coverage</t>
  </si>
  <si>
    <t>Distribution of  Compulsory Insured People According To Workplace's Size and Provinces in 4/a Coverage</t>
  </si>
  <si>
    <t>Gösterge</t>
  </si>
  <si>
    <t>Verinin Adı</t>
  </si>
  <si>
    <t>Kapsamı</t>
  </si>
  <si>
    <t>Verinin Tanımı</t>
  </si>
  <si>
    <t>4/a Kapsamındaki Aktif Sigortalı Sayıları</t>
  </si>
  <si>
    <t>1- Zorunlu
2 -Çırak
3- Yurt dışı Topluluk
4-Tarım (2925)
5-Diğer Sigortalılar
6-Stajyer ve Kursiyerler</t>
  </si>
  <si>
    <t>4/b Kapsamındaki Aktif Sigortalı Sayıları</t>
  </si>
  <si>
    <t>1-Zorunlu (Tarım Hariç, Tarım, Muhtar)
2- İsteğe Bağlı</t>
  </si>
  <si>
    <t xml:space="preserve">4/b kapsamındaki sigortalı: 5510 Sayılı Kanunun 4. maddesine göre;  köy ve mahalle muhtarları ile hizmet akdine bağlı olmaksızın kendi adına ve hesabına bağımsız çalışanlardan;
1) Ticarî kazanç veya serbest meslek kazancı nedeniyle gerçek veya basit usûlde gelir vergisi mükellefi olanlar,
2) Gelir vergisinden muaf olup, esnaf ve sanatkâr siciline kayıtlı olanlar, 
3) Anonim şirketlerin yönetim kurulu üyesi olan ortakları, sermayesi paylara bölünmüş komandit şirketlerde komandite ortaklar, diğer şirket ve donatma iştiraklerinde ise tüm ortaklar,
4) Tarımsal faaliyette bulunanlar,
ve isteğe bağlı sigortalılar ifade edilmektedir.
1- Zorunlu Sigortalılar muhtarlar, tarım sigortalıları ve diğer zorunlu sigortalılardan oluşmaktadır. 2019 yılı öncesi 4/b zorunlu sigortalı sayısı verileri; muhtarlar, tarım sigortalıları ve diğer zorunlu sigortalılar dahil edilerek, geriye yönelik kavramsal bütünlük sağlanması amacıyla, 2019 yılı aylık istatistik bültenlerinde revize edilmiştir.
2- İsteğe Bağlı: 5510 Sayılı Kanunun 50. Maddesine göre; isteğe bağlı olarak prim ödemek suretiyle uzun vadeli sigorta kollarına ve genel sağlık sigortasına tabi olan sigortalı bildirimlerini ifade etmektedir.
</t>
  </si>
  <si>
    <t>4/c Kapsamındaki Aktif Sigortalı Sayıları</t>
  </si>
  <si>
    <t xml:space="preserve">1-Zorunlu
2-Diğer
</t>
  </si>
  <si>
    <t>4/c kapsamındaki sigortalı : Kamu idarelerinde; 
i) 5510 sayılı Kanunun 4. Maddesinin birinci fıkrasının (a) bendine tabi olmayanlardan, kadro ve pozisyonlarda sürekli olarak çalışıp ilgili kanunlarında (a) bendi kapsamına girenler gibi sigortalı olması öngörülmemiş olanları,
ii) 5510 sayılı Kanunun 4. Maddesinin birinci fıkrasının (a) ve (b) bentlerine tabi olmayanlardan, sözleşmeli olarak çalışıp ilgili kanunlarında (a) bendi kapsamına girenler gibi sigortalı olması öngörülmemiş olanları ve 657 sayılı Devlet Memurları Kanununun 86 ncı maddesi uyarınca açıktan vekil atananları 
ifade etmektedir.
1- Zorunlu : 4/c kapsamındaki sigortalılardan diğer sigortalılar hariç uzun vadeli sigortalı kolları kapsamındaki bildirimleri ifade etmektedir.
2- Diğer:  5434 sayılı Kanunun mülga 12 nci maddesi ile Ek 71 inci, 76 ncı maddesi ve Geçici 192 nci, 218 inci maddesine göre işlem yapılan sigortalıları ifade etmektedir.
4/c kapsamındaki aktif sigortalı verileri, kesenekleri Kuruma bildirilen kişi sayıları baz alınarak derlenmektedir.</t>
  </si>
  <si>
    <t>PASİF SİGORTALILAR</t>
  </si>
  <si>
    <t>4/a Kapsamındaki Pasif Sigortalı Sayıları</t>
  </si>
  <si>
    <t xml:space="preserve">1- Aylık Alanlar
2- Gelir Alanlar </t>
  </si>
  <si>
    <t xml:space="preserve">Pasif sigortalı, 4/a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</si>
  <si>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4/b Kapsamındaki Pasif Sigortalı Sayıları</t>
  </si>
  <si>
    <t xml:space="preserve">Pasif sigortalı, 4/b kapsamında uzun veya kısa vadeli sigorta kolları bakımından kendisine veya hak sahiplerine aylık ve/veya gelir bağlananları ifade etmektedir.
1-Aylık Alanlar: Aylık, malullük, yaşlılık ve ölüm sigortaları halinde yapılan ödemeleri hak eden sigortalı ya da hak sahiplerini ifade etmektedir.
2-Gelir Alanlar: iş kazası veya meslek hastalığı halinde sigortalıya veya sigortalının ölümü halinde hak sahiplerine yapılan sürekli ödemeyi hak edenleri ifade etmektedir.
</t>
  </si>
  <si>
    <t>4/c Kapsamındaki Pasif Sigortalı Sayıları</t>
  </si>
  <si>
    <t xml:space="preserve">Aylık Alanlar
</t>
  </si>
  <si>
    <t xml:space="preserve">Pasif sigortalı,4/c kapsamında  kendisine veya hak sahiplerine aylık bağlananları ifade etmektedir.
Aylık alanlar, malullük, yaşlılık ve ölüm sigortaları ile vazife malullüğü halinde sürekli yapılan ödemeleri hak eden sigortalı ya da hak sahiplerini ifade etmektedir. 4/c aylık ve gelir alan kişi sayılarının içine primsiz aylık alanlar dahildir.
</t>
  </si>
  <si>
    <t xml:space="preserve">İŞ YERİ 
SAYILARI </t>
  </si>
  <si>
    <t>İş yeri Sayıları</t>
  </si>
  <si>
    <t xml:space="preserve">
Mahiyetine Göre
</t>
  </si>
  <si>
    <t>İş yeri: Sigortalı sayılanların maddi olan ve olmayan unsurlar ile birlikte işlerini yaptıkları yerlerdir. 
İlgili ay içerisinde 4/a sigortalı bildirimi yapan işletmeler iş yerleri olarak değerlendirilmektedir. Ev hizmetlerinde 10 günden fazla çalıştırılanlara ilişkin Ek-9 bildirimi yapan işverenler de iş yeri sayılarına dahildir.</t>
  </si>
  <si>
    <t>METAVERİ - İşyeri ve Sigortalı</t>
  </si>
  <si>
    <r>
      <t xml:space="preserve">Genel Sağlık Sigortası Primleri Kendileri Tarafından Ödenenler 
</t>
    </r>
    <r>
      <rPr>
        <i/>
        <sz val="10"/>
        <rFont val="Arial Tur"/>
        <charset val="162"/>
      </rPr>
      <t>People who pays General Health insurance premiums by themselves</t>
    </r>
  </si>
  <si>
    <r>
      <t xml:space="preserve">Genel Sağlık Sigortası Primi Devlet Tarafından Ödenenler 
</t>
    </r>
    <r>
      <rPr>
        <i/>
        <sz val="10"/>
        <rFont val="Arial Tur"/>
        <charset val="162"/>
      </rPr>
      <t>People who are paid General Health Insurance Premium by state</t>
    </r>
  </si>
  <si>
    <r>
      <t xml:space="preserve">Genel Sağlık Sigortası Kapsamında Tescil Edilenler
</t>
    </r>
    <r>
      <rPr>
        <i/>
        <sz val="10"/>
        <rFont val="Arial Tur"/>
        <charset val="162"/>
      </rPr>
      <t>Registered People in the scope of General Health Insurance</t>
    </r>
  </si>
  <si>
    <r>
      <t>I- AKTİF SİGORTALILAR -</t>
    </r>
    <r>
      <rPr>
        <i/>
        <sz val="10"/>
        <rFont val="Arial"/>
        <family val="2"/>
        <charset val="162"/>
      </rPr>
      <t xml:space="preserve"> INSURED</t>
    </r>
  </si>
  <si>
    <r>
      <t xml:space="preserve">I- AKTİF SİGORTALILAR - </t>
    </r>
    <r>
      <rPr>
        <i/>
        <sz val="10"/>
        <rFont val="Arial"/>
        <family val="2"/>
        <charset val="162"/>
      </rPr>
      <t>INSURED</t>
    </r>
  </si>
  <si>
    <r>
      <t xml:space="preserve">III- BAĞIMLILAR - </t>
    </r>
    <r>
      <rPr>
        <i/>
        <sz val="10"/>
        <rFont val="Arial"/>
        <family val="2"/>
        <charset val="162"/>
      </rPr>
      <t>DEPENDENTS</t>
    </r>
  </si>
  <si>
    <r>
      <t xml:space="preserve">Aktif / Pasif Oranı - </t>
    </r>
    <r>
      <rPr>
        <i/>
        <sz val="10"/>
        <rFont val="Arial"/>
        <family val="2"/>
        <charset val="162"/>
      </rPr>
      <t>Insured/Pensioner Ratio</t>
    </r>
  </si>
  <si>
    <r>
      <t xml:space="preserve">3 - Ölüm Aylığı Alanlar (Dosya) 
     </t>
    </r>
    <r>
      <rPr>
        <i/>
        <sz val="10"/>
        <rFont val="Arial"/>
        <family val="2"/>
        <charset val="162"/>
      </rPr>
      <t>Survivor's pensioners (file)</t>
    </r>
  </si>
  <si>
    <r>
      <t xml:space="preserve">4 - Ölüm Aylığı Alanlar (Kişi) 
     </t>
    </r>
    <r>
      <rPr>
        <i/>
        <sz val="10"/>
        <rFont val="Arial"/>
        <family val="2"/>
        <charset val="162"/>
      </rPr>
      <t>Widow's and Orphan's pensioners</t>
    </r>
  </si>
  <si>
    <r>
      <t xml:space="preserve">4/b  Kapsamı - </t>
    </r>
    <r>
      <rPr>
        <i/>
        <sz val="10"/>
        <rFont val="Arial"/>
        <family val="2"/>
        <charset val="162"/>
      </rPr>
      <t>Social Insurance Coverage (4/b)</t>
    </r>
  </si>
  <si>
    <r>
      <t xml:space="preserve">4/b  TARIM SİGORTALISI
</t>
    </r>
    <r>
      <rPr>
        <i/>
        <sz val="10"/>
        <rFont val="Arial"/>
        <family val="2"/>
        <charset val="162"/>
      </rPr>
      <t>4/b Agricultural</t>
    </r>
  </si>
  <si>
    <r>
      <t xml:space="preserve">3 - Vazife Malulü  Aylığı Alanlar 
      </t>
    </r>
    <r>
      <rPr>
        <i/>
        <sz val="10"/>
        <rFont val="Arial"/>
        <family val="2"/>
        <charset val="162"/>
      </rPr>
      <t>Duty invalidity pensioners</t>
    </r>
  </si>
  <si>
    <r>
      <t xml:space="preserve">4/c  Kapsamı - </t>
    </r>
    <r>
      <rPr>
        <i/>
        <sz val="10"/>
        <rFont val="Arial"/>
        <family val="2"/>
        <charset val="162"/>
      </rPr>
      <t>Social Insurance Coverage (4/c)</t>
    </r>
  </si>
  <si>
    <t>Table 5 - Insured People, Pensioners And Income Recipients in 4/b Coverage</t>
  </si>
  <si>
    <t>Table 4 -Insured People, Pensioners And Income Recipients In 4/a Coverage</t>
  </si>
  <si>
    <r>
      <t xml:space="preserve">Sürekli  İş Göremezlik Ölüm Geliri Alanlar(XII) (Kişi) 
</t>
    </r>
    <r>
      <rPr>
        <i/>
        <sz val="10"/>
        <color indexed="8"/>
        <rFont val="Arial"/>
        <family val="2"/>
        <charset val="162"/>
      </rPr>
      <t>Survivor's benefit recipients (permanent incapacity) (person)</t>
    </r>
  </si>
  <si>
    <r>
      <t xml:space="preserve">Ölüm Aylığı Alanlar (IX)
(Kişi) 
</t>
    </r>
    <r>
      <rPr>
        <i/>
        <sz val="10"/>
        <color indexed="8"/>
        <rFont val="Arial"/>
        <family val="2"/>
        <charset val="162"/>
      </rPr>
      <t>Widow's and Orphan's pensioners</t>
    </r>
  </si>
  <si>
    <r>
      <t xml:space="preserve">Yaşlılık Aylığı Alanlar (VIII) 
</t>
    </r>
    <r>
      <rPr>
        <i/>
        <sz val="10"/>
        <rFont val="Arial"/>
        <family val="2"/>
        <charset val="162"/>
      </rPr>
      <t>Old-age pensioners</t>
    </r>
  </si>
  <si>
    <r>
      <t xml:space="preserve">Malüllük Aylığı Alanlar (VII) 
</t>
    </r>
    <r>
      <rPr>
        <i/>
        <sz val="10"/>
        <rFont val="Arial"/>
        <family val="2"/>
        <charset val="162"/>
      </rPr>
      <t>Invalidity pensioners</t>
    </r>
  </si>
  <si>
    <r>
      <t xml:space="preserve">Sürekli  İş Göremezlik Ölüm Geliri Alanlar(XIX) (Kişi) 
</t>
    </r>
    <r>
      <rPr>
        <i/>
        <sz val="10"/>
        <color indexed="8"/>
        <rFont val="Arial"/>
        <family val="2"/>
        <charset val="162"/>
      </rPr>
      <t>Survivor's benefit recipients (permanent incapacity) (person)</t>
    </r>
  </si>
  <si>
    <r>
      <t xml:space="preserve">Yaşlılık Aylığı Alanlar (XV) 
</t>
    </r>
    <r>
      <rPr>
        <i/>
        <sz val="10"/>
        <rFont val="Arial"/>
        <family val="2"/>
        <charset val="162"/>
      </rPr>
      <t>Old-age pensioners</t>
    </r>
  </si>
  <si>
    <r>
      <t xml:space="preserve">Sürekli  İş Göremezlik Ölüm Geliri Alanlar (XX) (Dosya) 
</t>
    </r>
    <r>
      <rPr>
        <i/>
        <sz val="10"/>
        <color indexed="8"/>
        <rFont val="Arial"/>
        <family val="2"/>
        <charset val="162"/>
      </rPr>
      <t xml:space="preserve">Survivor's benefit recipients (permanent incapacity) (file) </t>
    </r>
  </si>
  <si>
    <r>
      <t xml:space="preserve">Muhtar (III) 
</t>
    </r>
    <r>
      <rPr>
        <i/>
        <sz val="10"/>
        <rFont val="Arial"/>
        <family val="2"/>
        <charset val="162"/>
      </rPr>
      <t>Demarch</t>
    </r>
  </si>
  <si>
    <t xml:space="preserve">Table 8-  Distribution Of  Insured People, Pensioners And Income Recipients In 4/b Coverage By Provinces </t>
  </si>
  <si>
    <t>Table  3 - Social Security Coverage ( 4/a, 4/b, 4/c)</t>
  </si>
  <si>
    <r>
      <t xml:space="preserve">Aktif Sigortalı 
</t>
    </r>
    <r>
      <rPr>
        <i/>
        <sz val="10"/>
        <rFont val="Arial"/>
        <family val="2"/>
        <charset val="162"/>
      </rPr>
      <t xml:space="preserve"> Insured Person</t>
    </r>
  </si>
  <si>
    <r>
      <t xml:space="preserve">4/b Kapsamında (Tarım Hariç) Aylık veya Gelir  Alanlar 
</t>
    </r>
    <r>
      <rPr>
        <i/>
        <sz val="10"/>
        <rFont val="Arial"/>
        <family val="2"/>
        <charset val="162"/>
      </rPr>
      <t>Pensioners and income recipients in 4/b coverage (not including agriculture insurance)</t>
    </r>
  </si>
  <si>
    <r>
      <t xml:space="preserve">Toplam Aktif (I+II) 
</t>
    </r>
    <r>
      <rPr>
        <i/>
        <sz val="10"/>
        <rFont val="Arial"/>
        <family val="2"/>
        <charset val="162"/>
      </rPr>
      <t>Total Insured</t>
    </r>
  </si>
  <si>
    <r>
      <t xml:space="preserve">Zorunlu Sigortalı (I)
 </t>
    </r>
    <r>
      <rPr>
        <i/>
        <sz val="10"/>
        <rFont val="Arial"/>
        <family val="2"/>
        <charset val="162"/>
      </rPr>
      <t>Compulsory Insured</t>
    </r>
  </si>
  <si>
    <r>
      <t xml:space="preserve">İsteğe Bağlı(II)
</t>
    </r>
    <r>
      <rPr>
        <i/>
        <sz val="10"/>
        <rFont val="Arial"/>
        <family val="2"/>
        <charset val="162"/>
      </rPr>
      <t xml:space="preserve">Voluntarily Insured </t>
    </r>
  </si>
  <si>
    <r>
      <t xml:space="preserve">Malüllük Aylığı Alanlar (III)
</t>
    </r>
    <r>
      <rPr>
        <i/>
        <sz val="10"/>
        <rFont val="Arial"/>
        <family val="2"/>
        <charset val="162"/>
      </rPr>
      <t xml:space="preserve"> Invalidity pensioners</t>
    </r>
  </si>
  <si>
    <r>
      <t xml:space="preserve">Ölüm Aylığı Alanlar (V)
(Dosya) 
</t>
    </r>
    <r>
      <rPr>
        <i/>
        <sz val="10"/>
        <rFont val="Arial"/>
        <family val="2"/>
        <charset val="162"/>
      </rPr>
      <t>Survivor's pensioners (file)</t>
    </r>
  </si>
  <si>
    <r>
      <t xml:space="preserve">Ölüm Aylığı Alanlar (VI)
(Kişi) 
</t>
    </r>
    <r>
      <rPr>
        <i/>
        <sz val="10"/>
        <rFont val="Arial"/>
        <family val="2"/>
        <charset val="162"/>
      </rPr>
      <t>Widow's and Orphan's pensioners</t>
    </r>
  </si>
  <si>
    <r>
      <t xml:space="preserve">Sürekli İşgöremezlik Ölüm Geliri Alanlar (Kişi) (IX) 
</t>
    </r>
    <r>
      <rPr>
        <i/>
        <sz val="10"/>
        <rFont val="Arial"/>
        <family val="2"/>
        <charset val="162"/>
      </rPr>
      <t>Survivor's benefit recipients (permanent incapacity) (person)</t>
    </r>
  </si>
  <si>
    <r>
      <t xml:space="preserve">Yaşlılık Aylığı Alanlar (XI) 
</t>
    </r>
    <r>
      <rPr>
        <i/>
        <sz val="10"/>
        <rFont val="Arial"/>
        <family val="2"/>
        <charset val="162"/>
      </rPr>
      <t>Old-age pensioners</t>
    </r>
  </si>
  <si>
    <r>
      <t xml:space="preserve">Ölüm Aylığı Alanlar (XII)
(Dosya) 
</t>
    </r>
    <r>
      <rPr>
        <i/>
        <sz val="10"/>
        <rFont val="Arial"/>
        <family val="2"/>
        <charset val="162"/>
      </rPr>
      <t>Survivor's pensioners (file)</t>
    </r>
  </si>
  <si>
    <r>
      <t xml:space="preserve">Ölüm Aylığı Alanlar (XIIII)
(Kişi) 
</t>
    </r>
    <r>
      <rPr>
        <i/>
        <sz val="10"/>
        <rFont val="Arial"/>
        <family val="2"/>
        <charset val="162"/>
      </rPr>
      <t>Widow's and Orphan's pensioners</t>
    </r>
  </si>
  <si>
    <r>
      <t xml:space="preserve">Sürekli İş Göremezlik Geliri Alanlar (XIV)  
</t>
    </r>
    <r>
      <rPr>
        <i/>
        <sz val="10"/>
        <rFont val="Arial"/>
        <family val="2"/>
        <charset val="162"/>
      </rPr>
      <t>Permanent incapacity income recipients</t>
    </r>
  </si>
  <si>
    <r>
      <t xml:space="preserve">Tarım hariç 4/b Kapsam 
</t>
    </r>
    <r>
      <rPr>
        <i/>
        <sz val="10"/>
        <rFont val="Arial"/>
        <family val="2"/>
        <charset val="162"/>
      </rPr>
      <t>4/b Coverage (not including agriculture insurance )</t>
    </r>
  </si>
  <si>
    <r>
      <t xml:space="preserve"> 4/b Tarım Kapsamı 
</t>
    </r>
    <r>
      <rPr>
        <i/>
        <sz val="10"/>
        <rFont val="Arial"/>
        <family val="2"/>
        <charset val="162"/>
      </rPr>
      <t>4/b Agricultural Coverage</t>
    </r>
  </si>
  <si>
    <t xml:space="preserve">          Geçmişe kıyasla aradaki farkın sebebi bu durumdur.Ayrıca Tazminat (Ek 17) genel toplama dahil değildir.</t>
  </si>
  <si>
    <t>Not:1- 442 Sayılı Kanun Ek 17 inci Maddesindeki veriler tüm geçmişi kapsar şekilde verilmekteyken Mayıs 2013 tarihinden itibaren sadece bir aylık olarak verilmiştir.</t>
  </si>
  <si>
    <t xml:space="preserve"> Permanent</t>
  </si>
  <si>
    <t>Temporary</t>
  </si>
  <si>
    <t>Public</t>
  </si>
  <si>
    <t>Private</t>
  </si>
  <si>
    <t>General Total</t>
  </si>
  <si>
    <t>Permanent</t>
  </si>
  <si>
    <t>BÖLÜM I</t>
  </si>
  <si>
    <t>PART I</t>
  </si>
  <si>
    <t xml:space="preserve"> PERSONEL İSTATİSTİKLERİ</t>
  </si>
  <si>
    <t xml:space="preserve"> STAFF STATISTICS</t>
  </si>
  <si>
    <t xml:space="preserve">BÖLÜM I 
PERSONEL İSTATİSTİKLERİ  </t>
  </si>
  <si>
    <t>BÖLÜM II</t>
  </si>
  <si>
    <t>PART II</t>
  </si>
  <si>
    <t xml:space="preserve"> SİGORTALI İSTATİSTİKLERİ</t>
  </si>
  <si>
    <t xml:space="preserve"> INSURED STATISTICS</t>
  </si>
  <si>
    <t>Part II - Insured Person Statistics</t>
  </si>
  <si>
    <t>Metadata - Work Places and Insured People</t>
  </si>
  <si>
    <t>Part I - Staff Statistics</t>
  </si>
  <si>
    <r>
      <t xml:space="preserve">METAVERİ
</t>
    </r>
    <r>
      <rPr>
        <i/>
        <sz val="11"/>
        <rFont val="Arial"/>
        <family val="2"/>
        <charset val="162"/>
      </rPr>
      <t>Metadata</t>
    </r>
  </si>
  <si>
    <r>
      <t xml:space="preserve">METAVERİ - İŞYERİ VE SİGORTALI
</t>
    </r>
    <r>
      <rPr>
        <b/>
        <i/>
        <sz val="12"/>
        <color indexed="9"/>
        <rFont val="Times New Roman"/>
        <family val="1"/>
        <charset val="162"/>
      </rPr>
      <t>Metadata- Work Places and Insured People</t>
    </r>
  </si>
  <si>
    <t>BÖLÜM II
SİGORTALI İSTATİSTİKLERİ</t>
  </si>
  <si>
    <t>TABLO 10 - 4/c KAPSAMINDA AKTİF SİGORTALI ( İŞTİRAKÇİ ) VE AYLIK ALANLARIN  İL CİNSİYET DAĞILIMI</t>
  </si>
  <si>
    <t>Table 10 - Distribution Of  Insured Persons(Contributor) And Pensioners  in 4/c Coverage By Provinces and Gender</t>
  </si>
  <si>
    <t>Distribution of Insured People (Contributor) and Pensioners in 4/c Coverage by Provinces and Gender</t>
  </si>
  <si>
    <t>4/c Kapsamında Aktif İştirakçilerinin ve Aylık Alanların İl Cinsiyet Dağılımı</t>
  </si>
  <si>
    <t>4/b  Kapsamındaki Aktif Sigortalıların İl Cinsiyet Dağılımı</t>
  </si>
  <si>
    <t xml:space="preserve">Table 9- Distribution of Self-Employed  Insured People in 4/b Coverage By Province and Genders </t>
  </si>
  <si>
    <t xml:space="preserve">Distribution of Self-Employed  Insured People in 4/b Coverage By Province and Genders </t>
  </si>
  <si>
    <t xml:space="preserve">4/b Kapsamında Aktif Sigortalılar İle Aylık Ve Gelir Alanların  İllere  Dağılımı </t>
  </si>
  <si>
    <t xml:space="preserve">Distribution Of  Insured People, Pensioners And Income Recipients In 4/b Coverage by Provinces </t>
  </si>
  <si>
    <t xml:space="preserve">4/a Kapsamında Aktif Sigortalılar İle Aylık Ve Gelir Alanların  İllere  Dağılımı </t>
  </si>
  <si>
    <t>Sosyal Güvenlik Kapsamında Çalışan Sigortalılar  (4/a, 4/b, 4/c)</t>
  </si>
  <si>
    <t>Insured People in Social Security Coverage (4/a, 4/b, 4/c)</t>
  </si>
  <si>
    <t>Sosyal Güvenlik Kapsamı (4/a, 4/b, 4/c)</t>
  </si>
  <si>
    <t>Social Security Coverage (4/a, 4/b, 4/c)</t>
  </si>
  <si>
    <t>4/a Kapsamında Aktif Sigortalılar, Aylık veya Gelir Alanlar</t>
  </si>
  <si>
    <t>4/b Kapsamında Aktif Sigortalılar, Aylık veya Gelir Alanlar</t>
  </si>
  <si>
    <t>SGK Tahsis Türlerine Göre Yıl İçinde Aylık veya Gelir Bağlananlar</t>
  </si>
  <si>
    <t>4/a Kapsamında İşyeri, Zorunlu Sigortalılar ve Prime Esas Ortalama Günlük Kazançların Faaliyet Gruplarına Dağılımı</t>
  </si>
  <si>
    <t>4/a İllere Göre İş Yeri Sayıları ve Zorunlu Sigortalıların İllere Dağılımları</t>
  </si>
  <si>
    <t>Sosyal Güvenlik Kapsamında  Kişi Sayısı Ve Türkiye Nüfusuna Oranı (İL EMOD Tablosu)</t>
  </si>
  <si>
    <t>Number Of Person in the Social Security Coverage and Rate to the Turkey Population (İL EMOD Table)</t>
  </si>
  <si>
    <t>4/a Kapsamında Çalışanlarda Uygulanan İdari Para Cezaları</t>
  </si>
  <si>
    <t>Table 6 -  Insured People And Pensioners in 4/c Coverage</t>
  </si>
  <si>
    <r>
      <t xml:space="preserve">MERKEZ TEŞKİLATI
</t>
    </r>
    <r>
      <rPr>
        <i/>
        <sz val="10"/>
        <rFont val="Arial"/>
        <family val="2"/>
      </rPr>
      <t>Central Organization</t>
    </r>
  </si>
  <si>
    <r>
      <t xml:space="preserve">TOPLAM </t>
    </r>
    <r>
      <rPr>
        <b/>
        <i/>
        <sz val="10"/>
        <rFont val="Arial"/>
        <family val="2"/>
      </rPr>
      <t xml:space="preserve"> 
</t>
    </r>
    <r>
      <rPr>
        <i/>
        <sz val="10"/>
        <rFont val="Arial"/>
        <family val="2"/>
      </rPr>
      <t>Total</t>
    </r>
  </si>
  <si>
    <t>Not: Stajyer,kursiyer, çırak vb. hariç olup uzun vade sigorta kolları kapsamındaki bildirimlerdir.</t>
  </si>
  <si>
    <t xml:space="preserve">Not: 4/a kapsamındaki sigortalı: Hizmet akdi ile işveren tarafından çalıştırılan sigortalı verileri, iş yeri bazlı olup; aylık prim ve hizmet belgeleri ile yapılan bildirimler esas alınarak derlenmektedir. </t>
  </si>
  <si>
    <t>NOT: Aylık alan kişi sayılarının içine primsiz aylık alanlar dahil olup,2018 yılı itibariyle vatanilerin kendileri yaşlılık aylığı alanlara, vatani haksahipleri ise ölüm haksahiplerine  dahil edilmiştir.</t>
  </si>
  <si>
    <r>
      <rPr>
        <b/>
        <sz val="12"/>
        <rFont val="Arial"/>
        <family val="2"/>
        <charset val="162"/>
      </rPr>
      <t>Vatani Hizmet Emeklisi (Haksahibi)</t>
    </r>
    <r>
      <rPr>
        <sz val="12"/>
        <rFont val="Arial"/>
        <family val="2"/>
        <charset val="162"/>
      </rPr>
      <t xml:space="preserve">
</t>
    </r>
    <r>
      <rPr>
        <i/>
        <sz val="10"/>
        <rFont val="Arial"/>
        <family val="2"/>
        <charset val="162"/>
      </rPr>
      <t>Military service retired (Survivor)</t>
    </r>
  </si>
  <si>
    <t xml:space="preserve">       3- Sosyal güvenlik kapsamında bulunan kişi sayılarına 20.madde sandıklarına tabi olan kişi sayıları dahil değildir.</t>
  </si>
  <si>
    <t xml:space="preserve">       4- 4/a kapsamındaki sigortalı: Hizmet akdi ile işveren tarafından çalıştırılan sigortalı verileri, iş yeri bazlı olup; aylık prim ve hizmet belgeleri ile yapılan bildirimler esas alınarak derlenmektedir. </t>
  </si>
  <si>
    <t xml:space="preserve">*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 </t>
  </si>
  <si>
    <t>(**)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 sayılarında artış gözlenmiştir.</t>
  </si>
  <si>
    <r>
      <rPr>
        <b/>
        <sz val="10"/>
        <rFont val="Arial"/>
        <family val="2"/>
        <charset val="162"/>
      </rPr>
      <t>1-  Zorunlu</t>
    </r>
    <r>
      <rPr>
        <sz val="10"/>
        <rFont val="Arial"/>
        <family val="2"/>
        <charset val="162"/>
      </rPr>
      <t xml:space="preserve"> -</t>
    </r>
    <r>
      <rPr>
        <i/>
        <sz val="10"/>
        <rFont val="Arial"/>
        <family val="2"/>
        <charset val="162"/>
      </rPr>
      <t xml:space="preserve"> Compulsory</t>
    </r>
  </si>
  <si>
    <r>
      <t xml:space="preserve"> -Dosya </t>
    </r>
    <r>
      <rPr>
        <sz val="10"/>
        <rFont val="Arial"/>
        <family val="2"/>
        <charset val="162"/>
      </rPr>
      <t>-</t>
    </r>
    <r>
      <rPr>
        <b/>
        <sz val="10"/>
        <rFont val="Arial"/>
        <family val="2"/>
        <charset val="162"/>
      </rPr>
      <t xml:space="preserve"> </t>
    </r>
    <r>
      <rPr>
        <i/>
        <sz val="10"/>
        <rFont val="Arial"/>
        <family val="2"/>
        <charset val="162"/>
      </rPr>
      <t>File</t>
    </r>
  </si>
  <si>
    <r>
      <t xml:space="preserve"> -Kişi </t>
    </r>
    <r>
      <rPr>
        <sz val="10"/>
        <rFont val="Arial"/>
        <family val="2"/>
        <charset val="162"/>
      </rPr>
      <t xml:space="preserve">- </t>
    </r>
    <r>
      <rPr>
        <i/>
        <sz val="10"/>
        <rFont val="Arial"/>
        <family val="2"/>
        <charset val="162"/>
      </rPr>
      <t>Person</t>
    </r>
  </si>
  <si>
    <r>
      <rPr>
        <b/>
        <sz val="10"/>
        <rFont val="Arial"/>
        <family val="2"/>
        <charset val="162"/>
      </rPr>
      <t xml:space="preserve">1 - Yaşlılık Aylığı Alanlar </t>
    </r>
    <r>
      <rPr>
        <sz val="10"/>
        <rFont val="Arial"/>
        <family val="2"/>
        <charset val="162"/>
      </rPr>
      <t>-</t>
    </r>
    <r>
      <rPr>
        <i/>
        <sz val="10"/>
        <rFont val="Arial"/>
        <family val="2"/>
        <charset val="162"/>
      </rPr>
      <t xml:space="preserve"> Old-age pensioners</t>
    </r>
  </si>
  <si>
    <r>
      <t xml:space="preserve">2 - Malullük Aylığı Alanlar </t>
    </r>
    <r>
      <rPr>
        <sz val="10"/>
        <rFont val="Arial"/>
        <family val="2"/>
        <charset val="162"/>
      </rPr>
      <t>-</t>
    </r>
    <r>
      <rPr>
        <i/>
        <sz val="10"/>
        <rFont val="Arial"/>
        <family val="2"/>
        <charset val="162"/>
      </rPr>
      <t xml:space="preserve"> Invalidity pensioners</t>
    </r>
  </si>
  <si>
    <t>Tablo 7.1</t>
  </si>
  <si>
    <t>Tablo 7.2</t>
  </si>
  <si>
    <t>4/a Kapsamında Aktif ve Zorunlu Sigortalıların İl Cinsiyet Dağılımı</t>
  </si>
  <si>
    <t>Distribution of  Total Insured and Compulsory People In 4/a Coverage by Provinces and Gender</t>
  </si>
  <si>
    <r>
      <t>II- PASİF (AYLIK VEYA GELİR ALANLAR) SİGORTALILAR -</t>
    </r>
    <r>
      <rPr>
        <b/>
        <i/>
        <sz val="10"/>
        <rFont val="Arial"/>
        <family val="2"/>
        <charset val="162"/>
      </rPr>
      <t xml:space="preserve"> </t>
    </r>
    <r>
      <rPr>
        <i/>
        <sz val="10"/>
        <rFont val="Arial"/>
        <family val="2"/>
        <charset val="162"/>
      </rPr>
      <t>PENSIONERS</t>
    </r>
  </si>
  <si>
    <r>
      <t xml:space="preserve">  4/b KAPSAMINDAKİLER ( TARIM HARİÇ)
</t>
    </r>
    <r>
      <rPr>
        <i/>
        <sz val="10"/>
        <rFont val="Arial"/>
        <family val="2"/>
        <charset val="162"/>
      </rPr>
      <t>4/b (except Agricultural)</t>
    </r>
  </si>
  <si>
    <r>
      <t xml:space="preserve">2- Diğer Sigortalılar </t>
    </r>
    <r>
      <rPr>
        <sz val="10"/>
        <rFont val="Arial"/>
        <family val="2"/>
        <charset val="162"/>
      </rPr>
      <t xml:space="preserve">- </t>
    </r>
    <r>
      <rPr>
        <i/>
        <sz val="10"/>
        <rFont val="Arial"/>
        <family val="2"/>
        <charset val="162"/>
      </rPr>
      <t>Voluntarily Insured</t>
    </r>
  </si>
  <si>
    <r>
      <t>Ölüm Aylığı Alanlar (X)
(Dosya)</t>
    </r>
    <r>
      <rPr>
        <sz val="10"/>
        <color indexed="8"/>
        <rFont val="Arial"/>
        <family val="2"/>
        <charset val="162"/>
      </rPr>
      <t xml:space="preserve"> 
</t>
    </r>
    <r>
      <rPr>
        <i/>
        <sz val="10"/>
        <color indexed="8"/>
        <rFont val="Arial"/>
        <family val="2"/>
        <charset val="162"/>
      </rPr>
      <t>Survivor's pensioners (file)</t>
    </r>
  </si>
  <si>
    <r>
      <t>Sürekli  İş Göremezlik Geliri Alanlar</t>
    </r>
    <r>
      <rPr>
        <b/>
        <sz val="10"/>
        <color indexed="8"/>
        <rFont val="Arial"/>
        <family val="2"/>
        <charset val="162"/>
      </rPr>
      <t xml:space="preserve"> (XI) 
</t>
    </r>
    <r>
      <rPr>
        <i/>
        <sz val="10"/>
        <color indexed="8"/>
        <rFont val="Arial"/>
        <family val="2"/>
        <charset val="162"/>
      </rPr>
      <t>Permanent incapacity income recipients</t>
    </r>
  </si>
  <si>
    <r>
      <t xml:space="preserve">Sürekli  İş Göremezlik Ölüm Geliri Alanlar (XIII) (Dosya) 
</t>
    </r>
    <r>
      <rPr>
        <i/>
        <sz val="10"/>
        <color indexed="8"/>
        <rFont val="Arial"/>
        <family val="2"/>
        <charset val="162"/>
      </rPr>
      <t xml:space="preserve">Survivor's benefit recipients (permanent incapacity) (file) </t>
    </r>
  </si>
  <si>
    <r>
      <t>Malüllük Aylığı Alanlar (XIV)</t>
    </r>
    <r>
      <rPr>
        <sz val="10"/>
        <rFont val="Arial"/>
        <family val="2"/>
        <charset val="162"/>
      </rPr>
      <t xml:space="preserve"> </t>
    </r>
    <r>
      <rPr>
        <i/>
        <sz val="10"/>
        <rFont val="Arial"/>
        <family val="2"/>
        <charset val="162"/>
      </rPr>
      <t>Invalidity pensioners</t>
    </r>
  </si>
  <si>
    <r>
      <t>Ölüm Aylığı Alanlar (XVI)
(Kişi)</t>
    </r>
    <r>
      <rPr>
        <b/>
        <i/>
        <sz val="10"/>
        <rFont val="Arial"/>
        <family val="2"/>
        <charset val="162"/>
      </rPr>
      <t xml:space="preserve"> 
</t>
    </r>
    <r>
      <rPr>
        <i/>
        <sz val="10"/>
        <color indexed="8"/>
        <rFont val="Arial"/>
        <family val="2"/>
        <charset val="162"/>
      </rPr>
      <t>Widow's and Orphan's pensioners</t>
    </r>
  </si>
  <si>
    <r>
      <t>Ölüm Aylığı Alanlar (XVII)
(Dosya)</t>
    </r>
    <r>
      <rPr>
        <sz val="10"/>
        <color indexed="8"/>
        <rFont val="Arial"/>
        <family val="2"/>
        <charset val="162"/>
      </rPr>
      <t xml:space="preserve"> 
</t>
    </r>
    <r>
      <rPr>
        <i/>
        <sz val="10"/>
        <color indexed="8"/>
        <rFont val="Arial"/>
        <family val="2"/>
        <charset val="162"/>
      </rPr>
      <t>Survivor's pensioners (file)</t>
    </r>
  </si>
  <si>
    <r>
      <t>Sürekli  İş Göremezlik Geliri Alanlar</t>
    </r>
    <r>
      <rPr>
        <b/>
        <sz val="10"/>
        <color indexed="8"/>
        <rFont val="Arial"/>
        <family val="2"/>
        <charset val="162"/>
      </rPr>
      <t xml:space="preserve"> (XVIII) 
</t>
    </r>
    <r>
      <rPr>
        <i/>
        <sz val="10"/>
        <color indexed="8"/>
        <rFont val="Arial"/>
        <family val="2"/>
        <charset val="162"/>
      </rPr>
      <t>Permanent incapacity income recipients</t>
    </r>
  </si>
  <si>
    <r>
      <t xml:space="preserve">
Aktif Sigortalılar
</t>
    </r>
    <r>
      <rPr>
        <i/>
        <sz val="10"/>
        <rFont val="Arial"/>
        <family val="2"/>
        <charset val="162"/>
      </rPr>
      <t>Active Insured People</t>
    </r>
  </si>
  <si>
    <t>Malüllük-Yaşlılık-Ölüm Sigortası</t>
  </si>
  <si>
    <t>İş Kazası ile Meslek Hastalığı Sigortası</t>
  </si>
  <si>
    <r>
      <t xml:space="preserve">4/a (Tarım  2925 )
</t>
    </r>
    <r>
      <rPr>
        <i/>
        <sz val="10"/>
        <rFont val="Arial"/>
        <family val="2"/>
        <charset val="162"/>
      </rPr>
      <t>4/a Agricultural (2925)</t>
    </r>
  </si>
  <si>
    <r>
      <t xml:space="preserve">Toplam Aylık veya Gelir Alanlar (Dosya) (VII+VIII+X+XI+XIII+XIV+XV+XVII+XVIII+XX)
</t>
    </r>
    <r>
      <rPr>
        <i/>
        <sz val="10"/>
        <rFont val="Arial"/>
        <family val="2"/>
        <charset val="162"/>
      </rPr>
      <t>Total</t>
    </r>
    <r>
      <rPr>
        <b/>
        <i/>
        <sz val="10"/>
        <rFont val="Arial"/>
        <family val="2"/>
        <charset val="162"/>
      </rPr>
      <t xml:space="preserve"> </t>
    </r>
    <r>
      <rPr>
        <i/>
        <sz val="10"/>
        <rFont val="Arial"/>
        <family val="2"/>
        <charset val="162"/>
      </rPr>
      <t xml:space="preserve">Pensioners or Recipients (File)
</t>
    </r>
  </si>
  <si>
    <r>
      <t xml:space="preserve">Tolam Aylık veya Gelir Alanlar (Kişi)  (VII+VIII+IX+XI+XII+XIV+XV+XVI+XVIII+XIX)
</t>
    </r>
    <r>
      <rPr>
        <i/>
        <sz val="10"/>
        <rFont val="Arial"/>
        <family val="2"/>
        <charset val="162"/>
      </rPr>
      <t xml:space="preserve">Total </t>
    </r>
    <r>
      <rPr>
        <b/>
        <i/>
        <sz val="10"/>
        <rFont val="Arial"/>
        <family val="2"/>
        <charset val="162"/>
      </rPr>
      <t xml:space="preserve">
</t>
    </r>
    <r>
      <rPr>
        <i/>
        <sz val="10"/>
        <rFont val="Arial"/>
        <family val="2"/>
        <charset val="162"/>
      </rPr>
      <t>Pensioners or Recipients (Person)</t>
    </r>
  </si>
  <si>
    <r>
      <t xml:space="preserve">Kapsam
</t>
    </r>
    <r>
      <rPr>
        <i/>
        <sz val="10"/>
        <color indexed="8"/>
        <rFont val="Arial"/>
        <family val="2"/>
        <charset val="162"/>
      </rPr>
      <t>Coverage</t>
    </r>
  </si>
  <si>
    <r>
      <t>Yurt Dışı Topluluk (VI)</t>
    </r>
    <r>
      <rPr>
        <sz val="10"/>
        <rFont val="Arial"/>
        <family val="2"/>
        <charset val="162"/>
      </rPr>
      <t xml:space="preserve"> </t>
    </r>
    <r>
      <rPr>
        <i/>
        <sz val="10"/>
        <rFont val="Arial"/>
        <family val="2"/>
        <charset val="162"/>
      </rPr>
      <t>Collective Insured</t>
    </r>
  </si>
  <si>
    <r>
      <t xml:space="preserve">Diğer Sigortalılar (V) (*)
</t>
    </r>
    <r>
      <rPr>
        <i/>
        <sz val="10"/>
        <rFont val="Arial"/>
        <family val="2"/>
        <charset val="162"/>
      </rPr>
      <t>Insured Working Part-Time and Others</t>
    </r>
  </si>
  <si>
    <r>
      <t>Tarım (2925 skg) (IV)</t>
    </r>
    <r>
      <rPr>
        <sz val="10"/>
        <rFont val="Arial"/>
        <family val="2"/>
        <charset val="162"/>
      </rPr>
      <t xml:space="preserve"> 
</t>
    </r>
    <r>
      <rPr>
        <i/>
        <sz val="10"/>
        <rFont val="Arial"/>
        <family val="2"/>
        <charset val="162"/>
      </rPr>
      <t>Insured in Agricultural Sector</t>
    </r>
  </si>
  <si>
    <r>
      <t xml:space="preserve">Çıraklar (III) </t>
    </r>
    <r>
      <rPr>
        <i/>
        <sz val="10"/>
        <rFont val="Arial"/>
        <family val="2"/>
        <charset val="162"/>
      </rPr>
      <t>Apprenticies</t>
    </r>
  </si>
  <si>
    <r>
      <t xml:space="preserve">Stajyer ve Kursiyerler (II)
</t>
    </r>
    <r>
      <rPr>
        <i/>
        <sz val="10"/>
        <rFont val="Arial"/>
        <family val="2"/>
        <charset val="162"/>
      </rPr>
      <t>Intern and trainee</t>
    </r>
  </si>
  <si>
    <r>
      <t xml:space="preserve">Zorunlu (I)
</t>
    </r>
    <r>
      <rPr>
        <i/>
        <sz val="10"/>
        <rFont val="Arial"/>
        <family val="2"/>
        <charset val="162"/>
      </rPr>
      <t>Compulsory Insured</t>
    </r>
  </si>
  <si>
    <r>
      <t xml:space="preserve">Ek 9
</t>
    </r>
    <r>
      <rPr>
        <i/>
        <sz val="10"/>
        <rFont val="Arial"/>
        <family val="2"/>
        <charset val="162"/>
      </rPr>
      <t>Additional 9</t>
    </r>
  </si>
  <si>
    <r>
      <rPr>
        <b/>
        <sz val="10"/>
        <rFont val="Arial"/>
        <family val="2"/>
        <charset val="162"/>
      </rPr>
      <t>Uzun Vadeli Sigorta</t>
    </r>
    <r>
      <rPr>
        <sz val="10"/>
        <rFont val="Arial"/>
        <family val="2"/>
        <charset val="162"/>
      </rPr>
      <t xml:space="preserve">
</t>
    </r>
    <r>
      <rPr>
        <i/>
        <sz val="10"/>
        <rFont val="Arial"/>
        <family val="2"/>
        <charset val="162"/>
      </rPr>
      <t>Long Term Insurance</t>
    </r>
  </si>
  <si>
    <r>
      <t xml:space="preserve">Toplam Aktif (I+II+III+IV+V+VI)
</t>
    </r>
    <r>
      <rPr>
        <i/>
        <sz val="10"/>
        <rFont val="Arial"/>
        <family val="2"/>
        <charset val="162"/>
      </rPr>
      <t>Total Insured</t>
    </r>
  </si>
  <si>
    <r>
      <t xml:space="preserve">4/b Kapsamında Tarımdan Aylık veya Gelir  Alanlar 
</t>
    </r>
    <r>
      <rPr>
        <i/>
        <sz val="10"/>
        <rFont val="Arial"/>
        <family val="2"/>
        <charset val="162"/>
      </rPr>
      <t>Pensioners and income recipients in 4/b agricultural coverage</t>
    </r>
  </si>
  <si>
    <r>
      <t xml:space="preserve">TOPLAM
</t>
    </r>
    <r>
      <rPr>
        <i/>
        <sz val="10"/>
        <color indexed="8"/>
        <rFont val="Arial"/>
        <family val="2"/>
        <charset val="162"/>
      </rPr>
      <t>Total</t>
    </r>
  </si>
  <si>
    <r>
      <t xml:space="preserve">TOPLAM
</t>
    </r>
    <r>
      <rPr>
        <i/>
        <sz val="10"/>
        <color indexed="8"/>
        <rFont val="Arial"/>
        <family val="2"/>
        <charset val="162"/>
      </rPr>
      <t xml:space="preserve">Total </t>
    </r>
  </si>
  <si>
    <r>
      <t xml:space="preserve">Aktif Sigortalılar (İştirakçi)
</t>
    </r>
    <r>
      <rPr>
        <i/>
        <sz val="10"/>
        <rFont val="Arial"/>
        <family val="2"/>
      </rPr>
      <t>Insured Persons (Contributor)</t>
    </r>
  </si>
  <si>
    <r>
      <t>Aylık Alanlar</t>
    </r>
    <r>
      <rPr>
        <b/>
        <i/>
        <sz val="10"/>
        <rFont val="Arial"/>
        <family val="2"/>
      </rPr>
      <t xml:space="preserve">
</t>
    </r>
    <r>
      <rPr>
        <i/>
        <sz val="10"/>
        <rFont val="Arial"/>
        <family val="2"/>
      </rPr>
      <t xml:space="preserve">Pensioners </t>
    </r>
  </si>
  <si>
    <r>
      <t xml:space="preserve">Vataniler 
(Kişi)
</t>
    </r>
    <r>
      <rPr>
        <i/>
        <sz val="10"/>
        <rFont val="Arial"/>
        <family val="2"/>
      </rPr>
      <t>Patriotic Services (Person)</t>
    </r>
  </si>
  <si>
    <r>
      <t xml:space="preserve">Toplam Aylık Alanlar
(Dosya) (I+II+III+IV)
 </t>
    </r>
    <r>
      <rPr>
        <i/>
        <sz val="10"/>
        <rFont val="Arial"/>
        <family val="2"/>
      </rPr>
      <t>Total Pensioners (File)</t>
    </r>
  </si>
  <si>
    <r>
      <t xml:space="preserve">Toplam Aylık Alanlar (Kişi) (I+II+III+V)
</t>
    </r>
    <r>
      <rPr>
        <i/>
        <sz val="10"/>
        <rFont val="Arial"/>
        <family val="2"/>
      </rPr>
      <t>Total Pensioners  (Person)</t>
    </r>
  </si>
  <si>
    <r>
      <t xml:space="preserve">4/c Kapsamı 
</t>
    </r>
    <r>
      <rPr>
        <sz val="10"/>
        <rFont val="Arial"/>
        <family val="2"/>
      </rPr>
      <t>Coverage 4/c</t>
    </r>
  </si>
  <si>
    <r>
      <t xml:space="preserve">Zorunlu
</t>
    </r>
    <r>
      <rPr>
        <i/>
        <sz val="10"/>
        <rFont val="Arial"/>
        <family val="2"/>
      </rPr>
      <t xml:space="preserve"> Compulsory Insured</t>
    </r>
  </si>
  <si>
    <r>
      <t xml:space="preserve">Diğer Sigortalılar
</t>
    </r>
    <r>
      <rPr>
        <i/>
        <sz val="10"/>
        <rFont val="Arial"/>
        <family val="2"/>
      </rPr>
      <t xml:space="preserve"> Others Insured</t>
    </r>
  </si>
  <si>
    <r>
      <t>Malüllük Aylığı Alanlar (I)</t>
    </r>
    <r>
      <rPr>
        <i/>
        <sz val="10"/>
        <rFont val="Arial"/>
        <family val="2"/>
      </rPr>
      <t xml:space="preserve"> Invalidity pensioners</t>
    </r>
  </si>
  <si>
    <r>
      <t xml:space="preserve"> Vazife  Malulü  Aylığı Alanlar (II)
</t>
    </r>
    <r>
      <rPr>
        <i/>
        <sz val="10"/>
        <rFont val="Arial"/>
        <family val="2"/>
      </rPr>
      <t xml:space="preserve"> Duty invalidity pensioners</t>
    </r>
  </si>
  <si>
    <r>
      <t xml:space="preserve">Yaşlılık Aylığı Alanlar (III) 
</t>
    </r>
    <r>
      <rPr>
        <i/>
        <sz val="10"/>
        <rFont val="Arial"/>
        <family val="2"/>
      </rPr>
      <t>Old-age pensioners</t>
    </r>
  </si>
  <si>
    <r>
      <t xml:space="preserve">Ölüm </t>
    </r>
    <r>
      <rPr>
        <b/>
        <i/>
        <sz val="10"/>
        <rFont val="Arial"/>
        <family val="2"/>
      </rPr>
      <t xml:space="preserve">
</t>
    </r>
    <r>
      <rPr>
        <i/>
        <sz val="10"/>
        <rFont val="Arial"/>
        <family val="2"/>
      </rPr>
      <t>Death</t>
    </r>
  </si>
  <si>
    <r>
      <t xml:space="preserve">Toplam 
</t>
    </r>
    <r>
      <rPr>
        <i/>
        <sz val="10"/>
        <color indexed="8"/>
        <rFont val="Arial"/>
        <family val="2"/>
      </rPr>
      <t>Total</t>
    </r>
  </si>
  <si>
    <r>
      <t>Erkek</t>
    </r>
    <r>
      <rPr>
        <sz val="10"/>
        <rFont val="Arial"/>
        <family val="2"/>
      </rPr>
      <t xml:space="preserve"> 
</t>
    </r>
    <r>
      <rPr>
        <i/>
        <sz val="10"/>
        <rFont val="Arial"/>
        <family val="2"/>
      </rPr>
      <t>Male</t>
    </r>
  </si>
  <si>
    <r>
      <t xml:space="preserve">Kadın 
</t>
    </r>
    <r>
      <rPr>
        <i/>
        <sz val="10"/>
        <rFont val="Arial"/>
        <family val="2"/>
      </rPr>
      <t>Female</t>
    </r>
  </si>
  <si>
    <r>
      <t>Erkek</t>
    </r>
    <r>
      <rPr>
        <i/>
        <sz val="10"/>
        <rFont val="Arial"/>
        <family val="2"/>
      </rPr>
      <t xml:space="preserve"> 
Male</t>
    </r>
  </si>
  <si>
    <r>
      <t>Kadın</t>
    </r>
    <r>
      <rPr>
        <b/>
        <i/>
        <sz val="10"/>
        <rFont val="Arial"/>
        <family val="2"/>
      </rPr>
      <t xml:space="preserve"> 
</t>
    </r>
    <r>
      <rPr>
        <i/>
        <sz val="10"/>
        <rFont val="Arial"/>
        <family val="2"/>
      </rPr>
      <t>Female</t>
    </r>
  </si>
  <si>
    <r>
      <t xml:space="preserve">Ölüm Aylığı Alanlar (IV)
(Dosya) 
</t>
    </r>
    <r>
      <rPr>
        <i/>
        <sz val="10"/>
        <rFont val="Arial"/>
        <family val="2"/>
      </rPr>
      <t>Survivor's pensioners (file)</t>
    </r>
  </si>
  <si>
    <r>
      <t xml:space="preserve">Ölüm Aylığı Alanlar (V)
(Kişi) 
</t>
    </r>
    <r>
      <rPr>
        <i/>
        <sz val="10"/>
        <rFont val="Arial"/>
        <family val="2"/>
      </rPr>
      <t>Widow's and Orphan's pensioners</t>
    </r>
  </si>
  <si>
    <t>TABLO 7.2 - 4/a KAPSAMINDA AKTİF  VE ZORUNLU SİGORTALILARIN İL CİNSİYET DAĞILIMI</t>
  </si>
  <si>
    <t>Table 7.2 -  Distribution of  Total Insured and Compulsory People In 4/a Coverage by Provinces and Gender</t>
  </si>
  <si>
    <t xml:space="preserve">Table 7.1 -  Distribution of  Insured People, Pensioners And Income Recipients In 4/a Coverage by Provinces </t>
  </si>
  <si>
    <t xml:space="preserve">TABLO 7.1  - 4/a KAPSAMINDA AKTİF SİGORTALILAR İLE AYLIK VE GELİR ALANLARIN  İLLERE  DAĞILIMI </t>
  </si>
  <si>
    <r>
      <t xml:space="preserve">Zorunlu Sigortalı 
</t>
    </r>
    <r>
      <rPr>
        <i/>
        <sz val="10"/>
        <rFont val="Arial"/>
        <family val="2"/>
      </rPr>
      <t xml:space="preserve">Compulsory Insured </t>
    </r>
  </si>
  <si>
    <r>
      <t xml:space="preserve"> Toplam Aktif Sigortalı 
</t>
    </r>
    <r>
      <rPr>
        <i/>
        <sz val="10"/>
        <rFont val="Arial"/>
        <family val="2"/>
      </rPr>
      <t>Total Active Insured</t>
    </r>
  </si>
  <si>
    <r>
      <t xml:space="preserve">4/a, 4/b, 4/c (Toplam)
</t>
    </r>
    <r>
      <rPr>
        <sz val="10"/>
        <rFont val="Arial"/>
        <family val="2"/>
        <charset val="162"/>
      </rPr>
      <t xml:space="preserve"> 4/a, 4/b, 4/c Total</t>
    </r>
  </si>
  <si>
    <r>
      <t>Malullük Aylığı Alanlar-</t>
    </r>
    <r>
      <rPr>
        <b/>
        <i/>
        <sz val="10"/>
        <rFont val="Arial"/>
        <family val="2"/>
        <charset val="162"/>
      </rPr>
      <t xml:space="preserve"> </t>
    </r>
    <r>
      <rPr>
        <i/>
        <sz val="10"/>
        <rFont val="Arial"/>
        <family val="2"/>
        <charset val="162"/>
      </rPr>
      <t>Invalidity pensioners</t>
    </r>
  </si>
  <si>
    <r>
      <t xml:space="preserve">Vazife Malulü Aylığı Alanlar - </t>
    </r>
    <r>
      <rPr>
        <i/>
        <sz val="10"/>
        <rFont val="Arial"/>
        <family val="2"/>
        <charset val="162"/>
      </rPr>
      <t>Duty Invalidity Pensioners</t>
    </r>
  </si>
  <si>
    <r>
      <t xml:space="preserve">Sürekli İşgöremezlik Geliri Alanlar - </t>
    </r>
    <r>
      <rPr>
        <i/>
        <sz val="10"/>
        <rFont val="Arial"/>
        <family val="2"/>
        <charset val="162"/>
      </rPr>
      <t>Permanent incapacity income recipients</t>
    </r>
  </si>
  <si>
    <r>
      <t xml:space="preserve">Sürekli İşgöremezlik Ölüm Geliri Alanlar (Dosya)- </t>
    </r>
    <r>
      <rPr>
        <i/>
        <sz val="10"/>
        <rFont val="Arial"/>
        <family val="2"/>
        <charset val="162"/>
      </rPr>
      <t xml:space="preserve">Survivor's benefit recipients (permanent incapacity) (file) </t>
    </r>
  </si>
  <si>
    <r>
      <t xml:space="preserve">Vataniler - </t>
    </r>
    <r>
      <rPr>
        <i/>
        <sz val="10"/>
        <rFont val="Arial"/>
        <family val="2"/>
        <charset val="162"/>
      </rPr>
      <t xml:space="preserve">Patriotic Services </t>
    </r>
  </si>
  <si>
    <r>
      <t>Toplam (Dosya) -</t>
    </r>
    <r>
      <rPr>
        <sz val="10"/>
        <rFont val="Arial"/>
        <family val="2"/>
        <charset val="162"/>
      </rPr>
      <t xml:space="preserve"> </t>
    </r>
    <r>
      <rPr>
        <i/>
        <sz val="10"/>
        <rFont val="Arial"/>
        <family val="2"/>
        <charset val="162"/>
      </rPr>
      <t>Total (File)</t>
    </r>
  </si>
  <si>
    <r>
      <t>Yaşlılık Aylığı Alanlar -</t>
    </r>
    <r>
      <rPr>
        <b/>
        <i/>
        <sz val="10"/>
        <rFont val="Arial"/>
        <family val="2"/>
        <charset val="162"/>
      </rPr>
      <t xml:space="preserve"> </t>
    </r>
    <r>
      <rPr>
        <i/>
        <sz val="10"/>
        <rFont val="Arial"/>
        <family val="2"/>
        <charset val="162"/>
      </rPr>
      <t>Old -Age Pensioners</t>
    </r>
  </si>
  <si>
    <r>
      <t xml:space="preserve">Ölüm Aylığı  Alanlar (Dosya)- </t>
    </r>
    <r>
      <rPr>
        <i/>
        <sz val="10"/>
        <rFont val="Arial"/>
        <family val="2"/>
        <charset val="162"/>
      </rPr>
      <t>Survivor's pensioners (file)</t>
    </r>
  </si>
  <si>
    <r>
      <t xml:space="preserve">Ölüm Aylığı Alanlar </t>
    </r>
    <r>
      <rPr>
        <b/>
        <sz val="10"/>
        <color indexed="8"/>
        <rFont val="Times New Roman"/>
        <family val="1"/>
        <charset val="162"/>
      </rPr>
      <t xml:space="preserve"> (Kişi)</t>
    </r>
    <r>
      <rPr>
        <sz val="10"/>
        <color indexed="8"/>
        <rFont val="Times New Roman"/>
        <family val="1"/>
        <charset val="162"/>
      </rPr>
      <t xml:space="preserve"> - </t>
    </r>
    <r>
      <rPr>
        <i/>
        <sz val="10"/>
        <color indexed="8"/>
        <rFont val="Arial"/>
        <family val="2"/>
        <charset val="162"/>
      </rPr>
      <t>Widow's and Orphan's pensioners</t>
    </r>
  </si>
  <si>
    <r>
      <t xml:space="preserve">Sürekli İşgöremezlik Ölüm Geliri Alanlar </t>
    </r>
    <r>
      <rPr>
        <b/>
        <sz val="10"/>
        <color indexed="8"/>
        <rFont val="Arial"/>
        <family val="2"/>
        <charset val="162"/>
      </rPr>
      <t>(Kişi)</t>
    </r>
    <r>
      <rPr>
        <sz val="10"/>
        <color indexed="8"/>
        <rFont val="Arial"/>
        <family val="2"/>
        <charset val="162"/>
      </rPr>
      <t xml:space="preserve"> - </t>
    </r>
    <r>
      <rPr>
        <i/>
        <sz val="10"/>
        <color indexed="8"/>
        <rFont val="Arial"/>
        <family val="2"/>
        <charset val="162"/>
      </rPr>
      <t>Survivor's benefit recipients (permanent incapacity) (person)</t>
    </r>
    <r>
      <rPr>
        <i/>
        <sz val="10"/>
        <color indexed="8"/>
        <rFont val="Times New Roman"/>
        <family val="1"/>
        <charset val="162"/>
      </rPr>
      <t xml:space="preserve"> </t>
    </r>
  </si>
  <si>
    <r>
      <t xml:space="preserve">Toplam (Kişi) </t>
    </r>
    <r>
      <rPr>
        <sz val="10"/>
        <rFont val="Arial"/>
        <family val="2"/>
        <charset val="162"/>
      </rPr>
      <t>-</t>
    </r>
    <r>
      <rPr>
        <b/>
        <sz val="10"/>
        <rFont val="Arial"/>
        <family val="2"/>
      </rPr>
      <t xml:space="preserve"> </t>
    </r>
    <r>
      <rPr>
        <i/>
        <sz val="10"/>
        <rFont val="Arial"/>
        <family val="2"/>
        <charset val="162"/>
      </rPr>
      <t>Total (Person)</t>
    </r>
  </si>
  <si>
    <r>
      <t xml:space="preserve"> 4/b  (TARIM HARİÇ)
</t>
    </r>
    <r>
      <rPr>
        <i/>
        <sz val="10"/>
        <rFont val="Arial"/>
        <family val="2"/>
        <charset val="162"/>
      </rPr>
      <t>4/b (except Agricultural)</t>
    </r>
  </si>
  <si>
    <r>
      <t xml:space="preserve"> 4/b TARIM 
</t>
    </r>
    <r>
      <rPr>
        <i/>
        <sz val="10"/>
        <rFont val="Arial"/>
        <family val="2"/>
        <charset val="162"/>
      </rPr>
      <t>4/b Agricultural</t>
    </r>
  </si>
  <si>
    <r>
      <t xml:space="preserve">Malullük Aylığı Alanlar- </t>
    </r>
    <r>
      <rPr>
        <i/>
        <sz val="10"/>
        <rFont val="Arial"/>
        <family val="2"/>
        <charset val="162"/>
      </rPr>
      <t>Invalidity pensioners</t>
    </r>
  </si>
  <si>
    <r>
      <t xml:space="preserve">Ölüm Aylığı Alanlar </t>
    </r>
    <r>
      <rPr>
        <b/>
        <sz val="10"/>
        <color indexed="8"/>
        <rFont val="Times New Roman"/>
        <family val="1"/>
        <charset val="162"/>
      </rPr>
      <t xml:space="preserve"> (Kişi)</t>
    </r>
    <r>
      <rPr>
        <sz val="10"/>
        <color indexed="8"/>
        <rFont val="Times New Roman"/>
        <family val="1"/>
        <charset val="162"/>
      </rPr>
      <t xml:space="preserve"> -</t>
    </r>
    <r>
      <rPr>
        <i/>
        <sz val="10"/>
        <color indexed="8"/>
        <rFont val="Times New Roman"/>
        <family val="1"/>
        <charset val="162"/>
      </rPr>
      <t xml:space="preserve"> </t>
    </r>
    <r>
      <rPr>
        <i/>
        <sz val="10"/>
        <color indexed="8"/>
        <rFont val="Arial"/>
        <family val="2"/>
        <charset val="162"/>
      </rPr>
      <t>Widow's and Orphan's pensioners</t>
    </r>
  </si>
  <si>
    <r>
      <t>Toplam (Kişi) -</t>
    </r>
    <r>
      <rPr>
        <sz val="10"/>
        <rFont val="Arial"/>
        <family val="2"/>
        <charset val="162"/>
      </rPr>
      <t xml:space="preserve"> </t>
    </r>
    <r>
      <rPr>
        <i/>
        <sz val="10"/>
        <rFont val="Arial"/>
        <family val="2"/>
        <charset val="162"/>
      </rPr>
      <t>Total (Person)</t>
    </r>
  </si>
  <si>
    <t>İş Yeri Sayısı</t>
  </si>
  <si>
    <t>Zorunlu Sigortalı Sayısı</t>
  </si>
  <si>
    <t>Ortalama Günlük Kazanç (TL)</t>
  </si>
  <si>
    <r>
      <t>Faaliyet Bölümleri (NACE Sınıflamasına Göre)</t>
    </r>
    <r>
      <rPr>
        <sz val="10"/>
        <rFont val="Arial"/>
        <family val="2"/>
        <charset val="162"/>
      </rPr>
      <t xml:space="preserve">
</t>
    </r>
    <r>
      <rPr>
        <i/>
        <sz val="10"/>
        <rFont val="Arial"/>
        <family val="2"/>
        <charset val="162"/>
      </rPr>
      <t>(Branch of Activities By NACE Codes)</t>
    </r>
  </si>
  <si>
    <r>
      <t xml:space="preserve">Faaliyet Kodu
</t>
    </r>
    <r>
      <rPr>
        <i/>
        <sz val="10"/>
        <rFont val="Arial"/>
        <family val="2"/>
        <charset val="162"/>
      </rPr>
      <t>NACE Code</t>
    </r>
  </si>
  <si>
    <t>Genel 
Toplam</t>
  </si>
  <si>
    <r>
      <t>İl Kodu</t>
    </r>
    <r>
      <rPr>
        <b/>
        <i/>
        <sz val="10"/>
        <rFont val="Arial"/>
        <family val="2"/>
        <charset val="162"/>
      </rPr>
      <t xml:space="preserve">
</t>
    </r>
    <r>
      <rPr>
        <i/>
        <sz val="10"/>
        <rFont val="Arial"/>
        <family val="2"/>
        <charset val="162"/>
      </rPr>
      <t>Province Code</t>
    </r>
  </si>
  <si>
    <r>
      <t xml:space="preserve">İş Yeri Sayısı
</t>
    </r>
    <r>
      <rPr>
        <i/>
        <sz val="10"/>
        <rFont val="Arial"/>
        <family val="2"/>
        <charset val="162"/>
      </rPr>
      <t xml:space="preserve">Number of Work Places  </t>
    </r>
  </si>
  <si>
    <r>
      <t xml:space="preserve">   İş Yeri Büyüklüğü (İşyerinde Çalıştırılan Zorunlu Sigortalı Sayısı)</t>
    </r>
    <r>
      <rPr>
        <b/>
        <i/>
        <sz val="10"/>
        <rFont val="Arial"/>
        <family val="2"/>
        <charset val="162"/>
      </rPr>
      <t xml:space="preserve">
</t>
    </r>
    <r>
      <rPr>
        <i/>
        <sz val="10"/>
        <rFont val="Arial"/>
        <family val="2"/>
        <charset val="162"/>
      </rPr>
      <t>Size of Work Places (Number of Compulsory Insured Employees)</t>
    </r>
  </si>
  <si>
    <r>
      <t xml:space="preserve">Zorunlu Sigortalı Sayısı
</t>
    </r>
    <r>
      <rPr>
        <i/>
        <sz val="10"/>
        <rFont val="Arial"/>
        <family val="2"/>
        <charset val="162"/>
      </rPr>
      <t>Number of Compulsory Insured Person</t>
    </r>
  </si>
  <si>
    <r>
      <t xml:space="preserve">İş Yeri Büyüklüğü (İşyerinde Çalıştırılan Sigortalı Sayısı)
</t>
    </r>
    <r>
      <rPr>
        <i/>
        <sz val="10"/>
        <rFont val="Arial"/>
        <family val="2"/>
        <charset val="162"/>
      </rPr>
      <t>Size of Work Places (Number of Compulsory Insured Employees)</t>
    </r>
  </si>
  <si>
    <r>
      <t xml:space="preserve">Faaliyet KOdu
</t>
    </r>
    <r>
      <rPr>
        <i/>
        <sz val="10"/>
        <rFont val="Arial"/>
        <family val="2"/>
        <charset val="162"/>
      </rPr>
      <t>NACE Code</t>
    </r>
  </si>
  <si>
    <r>
      <t xml:space="preserve">İl Kodu
</t>
    </r>
    <r>
      <rPr>
        <i/>
        <sz val="10"/>
        <rFont val="Arial"/>
        <family val="2"/>
        <charset val="162"/>
      </rPr>
      <t>Province Code</t>
    </r>
  </si>
  <si>
    <r>
      <t xml:space="preserve">İş yeri Büyüklüğü (İşyerinde Çalıştırılan Sigortalı sayısı)
</t>
    </r>
    <r>
      <rPr>
        <i/>
        <sz val="10"/>
        <rFont val="Arial"/>
        <family val="2"/>
        <charset val="162"/>
      </rPr>
      <t>Size of Work Places (Number of Compulsory Insured Employees)</t>
    </r>
  </si>
  <si>
    <r>
      <t xml:space="preserve"> İl
</t>
    </r>
    <r>
      <rPr>
        <i/>
        <sz val="10"/>
        <rFont val="Arial"/>
        <family val="2"/>
        <charset val="162"/>
      </rPr>
      <t>Province</t>
    </r>
  </si>
  <si>
    <r>
      <t xml:space="preserve">İş Yeri Sayısı
</t>
    </r>
    <r>
      <rPr>
        <i/>
        <sz val="10"/>
        <rFont val="Arial"/>
        <family val="2"/>
        <charset val="162"/>
      </rPr>
      <t>Number of Work Places</t>
    </r>
  </si>
  <si>
    <r>
      <t xml:space="preserve">Toplam
</t>
    </r>
    <r>
      <rPr>
        <sz val="10"/>
        <color indexed="8"/>
        <rFont val="Arial"/>
        <family val="2"/>
        <charset val="162"/>
      </rPr>
      <t>Total</t>
    </r>
  </si>
  <si>
    <r>
      <t xml:space="preserve">İl
</t>
    </r>
    <r>
      <rPr>
        <sz val="10"/>
        <color indexed="8"/>
        <rFont val="Arial"/>
        <family val="2"/>
        <charset val="162"/>
      </rPr>
      <t>P</t>
    </r>
    <r>
      <rPr>
        <i/>
        <sz val="10"/>
        <color indexed="8"/>
        <rFont val="Arial"/>
        <family val="2"/>
        <charset val="162"/>
      </rPr>
      <t>rovince</t>
    </r>
  </si>
  <si>
    <r>
      <t>ASGARİ ÜCRET</t>
    </r>
    <r>
      <rPr>
        <sz val="10"/>
        <rFont val="Arial"/>
        <family val="2"/>
        <charset val="162"/>
      </rPr>
      <t xml:space="preserve">
</t>
    </r>
    <r>
      <rPr>
        <i/>
        <sz val="10"/>
        <rFont val="Arial"/>
        <family val="2"/>
        <charset val="162"/>
      </rPr>
      <t xml:space="preserve">Minimum Wage </t>
    </r>
  </si>
  <si>
    <r>
      <t xml:space="preserve">İl
</t>
    </r>
    <r>
      <rPr>
        <i/>
        <sz val="10"/>
        <rFont val="Arial"/>
        <family val="2"/>
        <charset val="162"/>
      </rPr>
      <t>Province</t>
    </r>
  </si>
  <si>
    <r>
      <t>I- AKTİF SİGORTALILAR -</t>
    </r>
    <r>
      <rPr>
        <i/>
        <sz val="11"/>
        <rFont val="Arial"/>
        <family val="2"/>
        <charset val="162"/>
      </rPr>
      <t xml:space="preserve"> INSURED</t>
    </r>
  </si>
  <si>
    <r>
      <t xml:space="preserve">II- PASİF (AYLIK VEYA GELİR ALANLAR) SİGORTALILAR - </t>
    </r>
    <r>
      <rPr>
        <i/>
        <sz val="11"/>
        <rFont val="Arial"/>
        <family val="2"/>
        <charset val="162"/>
      </rPr>
      <t>PENSIONERS</t>
    </r>
  </si>
  <si>
    <r>
      <t xml:space="preserve"> -Kişi </t>
    </r>
    <r>
      <rPr>
        <sz val="11"/>
        <rFont val="Arial"/>
        <family val="2"/>
        <charset val="162"/>
      </rPr>
      <t xml:space="preserve">- </t>
    </r>
    <r>
      <rPr>
        <i/>
        <sz val="11"/>
        <rFont val="Arial"/>
        <family val="2"/>
        <charset val="162"/>
      </rPr>
      <t>Person</t>
    </r>
  </si>
  <si>
    <r>
      <t xml:space="preserve">SGK KAPSAMINDAKİ TOPLAM ZORUNLU SİGORTALI SAYILARI - </t>
    </r>
    <r>
      <rPr>
        <i/>
        <sz val="11"/>
        <rFont val="Arial Tur"/>
        <charset val="162"/>
      </rPr>
      <t>Number of Compulsory Insured Employees, (4/a, 4/b, 4/c)</t>
    </r>
  </si>
  <si>
    <r>
      <t xml:space="preserve">4/a KAPSAMINDAKİ ZORUNLU SİGORTALI SAYILARI - </t>
    </r>
    <r>
      <rPr>
        <i/>
        <sz val="11"/>
        <rFont val="Arial Tur"/>
        <charset val="162"/>
      </rPr>
      <t>Number of Compulsory Insured Employees Under Service Contract (4/a)</t>
    </r>
  </si>
  <si>
    <r>
      <t xml:space="preserve">4/b KAPSAMINDAKİ ZORUNLU SİGORTALI SAYILARI - </t>
    </r>
    <r>
      <rPr>
        <i/>
        <sz val="11"/>
        <rFont val="Arial Tur"/>
        <charset val="162"/>
      </rPr>
      <t>Number of Compulsory Insured Persons of Self Employed (4/b)</t>
    </r>
  </si>
  <si>
    <r>
      <t xml:space="preserve">4/c KAPSAMINDAKİ ZORUNLU SİGORTALI SAYILARI - </t>
    </r>
    <r>
      <rPr>
        <i/>
        <sz val="11"/>
        <rFont val="Arial Tur"/>
        <charset val="162"/>
      </rPr>
      <t>Number of Compulsory Insured Civil Servants (4/c)</t>
    </r>
  </si>
  <si>
    <r>
      <t xml:space="preserve">I- AKTİF SİGORTALILAR - </t>
    </r>
    <r>
      <rPr>
        <i/>
        <sz val="11"/>
        <rFont val="Arial"/>
        <family val="2"/>
        <charset val="162"/>
      </rPr>
      <t>INSURED</t>
    </r>
  </si>
  <si>
    <r>
      <t xml:space="preserve">III- BAĞIMLILAR - </t>
    </r>
    <r>
      <rPr>
        <i/>
        <sz val="11"/>
        <rFont val="Arial"/>
        <family val="2"/>
        <charset val="162"/>
      </rPr>
      <t>DEPENDENTS</t>
    </r>
  </si>
  <si>
    <r>
      <rPr>
        <b/>
        <sz val="11"/>
        <rFont val="Arial"/>
        <family val="2"/>
        <charset val="162"/>
      </rPr>
      <t>1-  Zorunlu</t>
    </r>
    <r>
      <rPr>
        <sz val="11"/>
        <rFont val="Arial"/>
        <family val="2"/>
        <charset val="162"/>
      </rPr>
      <t xml:space="preserve"> -</t>
    </r>
    <r>
      <rPr>
        <i/>
        <sz val="11"/>
        <rFont val="Arial"/>
        <family val="2"/>
        <charset val="162"/>
      </rPr>
      <t xml:space="preserve"> </t>
    </r>
    <r>
      <rPr>
        <i/>
        <sz val="10"/>
        <rFont val="Arial"/>
        <family val="2"/>
        <charset val="162"/>
      </rPr>
      <t>Compulsory</t>
    </r>
  </si>
  <si>
    <r>
      <rPr>
        <b/>
        <sz val="11"/>
        <rFont val="Arial"/>
        <family val="2"/>
        <charset val="162"/>
      </rPr>
      <t xml:space="preserve">2 - Çırak </t>
    </r>
    <r>
      <rPr>
        <sz val="11"/>
        <rFont val="Arial"/>
        <family val="2"/>
        <charset val="162"/>
      </rPr>
      <t>-</t>
    </r>
    <r>
      <rPr>
        <sz val="10"/>
        <rFont val="Arial"/>
        <family val="2"/>
        <charset val="162"/>
      </rPr>
      <t xml:space="preserve"> </t>
    </r>
    <r>
      <rPr>
        <i/>
        <sz val="10"/>
        <rFont val="Arial"/>
        <family val="2"/>
        <charset val="162"/>
      </rPr>
      <t>Apprentices</t>
    </r>
  </si>
  <si>
    <r>
      <t xml:space="preserve">Yıl - </t>
    </r>
    <r>
      <rPr>
        <i/>
        <sz val="11"/>
        <rFont val="Arial"/>
        <family val="2"/>
        <charset val="162"/>
      </rPr>
      <t>Year</t>
    </r>
  </si>
  <si>
    <r>
      <t>3-  Yurt dışı Topluluk</t>
    </r>
    <r>
      <rPr>
        <sz val="11"/>
        <rFont val="Arial"/>
        <family val="2"/>
        <charset val="162"/>
      </rPr>
      <t xml:space="preserve"> - </t>
    </r>
    <r>
      <rPr>
        <i/>
        <sz val="10"/>
        <rFont val="Arial"/>
        <family val="2"/>
        <charset val="162"/>
      </rPr>
      <t>Collective Insurance</t>
    </r>
  </si>
  <si>
    <r>
      <t>4 - Tarım (4/a-2925)</t>
    </r>
    <r>
      <rPr>
        <b/>
        <i/>
        <sz val="11"/>
        <rFont val="Arial"/>
        <family val="2"/>
        <charset val="162"/>
      </rPr>
      <t xml:space="preserve"> </t>
    </r>
    <r>
      <rPr>
        <i/>
        <sz val="11"/>
        <rFont val="Arial"/>
        <family val="2"/>
        <charset val="162"/>
      </rPr>
      <t xml:space="preserve"> 
    </t>
    </r>
    <r>
      <rPr>
        <i/>
        <sz val="10"/>
        <rFont val="Arial"/>
        <family val="2"/>
        <charset val="162"/>
      </rPr>
      <t xml:space="preserve"> Insured in Agricultural Sector(SSI) </t>
    </r>
  </si>
  <si>
    <r>
      <t xml:space="preserve">5- Diğer Sigortalılar (*) </t>
    </r>
    <r>
      <rPr>
        <sz val="11"/>
        <rFont val="Arial"/>
        <family val="2"/>
        <charset val="162"/>
      </rPr>
      <t xml:space="preserve">- </t>
    </r>
    <r>
      <rPr>
        <i/>
        <sz val="10"/>
        <rFont val="Arial"/>
        <family val="2"/>
        <charset val="162"/>
      </rPr>
      <t>Voluntarily Insured</t>
    </r>
  </si>
  <si>
    <r>
      <t>6-Stajyer ve Kursiyerler (**)</t>
    </r>
    <r>
      <rPr>
        <sz val="11"/>
        <rFont val="Arial"/>
        <family val="2"/>
        <charset val="162"/>
      </rPr>
      <t xml:space="preserve"> -</t>
    </r>
    <r>
      <rPr>
        <i/>
        <sz val="10"/>
        <rFont val="Arial"/>
        <family val="2"/>
        <charset val="162"/>
      </rPr>
      <t xml:space="preserve"> Intern and trainee</t>
    </r>
  </si>
  <si>
    <r>
      <t xml:space="preserve">Ocak </t>
    </r>
    <r>
      <rPr>
        <i/>
        <sz val="11"/>
        <rFont val="Arial"/>
        <family val="2"/>
        <charset val="162"/>
      </rPr>
      <t xml:space="preserve">- </t>
    </r>
    <r>
      <rPr>
        <i/>
        <sz val="10"/>
        <rFont val="Arial"/>
        <family val="2"/>
        <charset val="162"/>
      </rPr>
      <t>January</t>
    </r>
  </si>
  <si>
    <r>
      <t>Mayıs</t>
    </r>
    <r>
      <rPr>
        <sz val="11"/>
        <rFont val="Arial"/>
        <family val="2"/>
        <charset val="162"/>
      </rPr>
      <t xml:space="preserve"> - </t>
    </r>
    <r>
      <rPr>
        <i/>
        <sz val="10"/>
        <rFont val="Arial"/>
        <family val="2"/>
        <charset val="162"/>
      </rPr>
      <t>May</t>
    </r>
  </si>
  <si>
    <r>
      <t xml:space="preserve">Nisan </t>
    </r>
    <r>
      <rPr>
        <sz val="11"/>
        <rFont val="Arial"/>
        <family val="2"/>
        <charset val="162"/>
      </rPr>
      <t xml:space="preserve">- </t>
    </r>
    <r>
      <rPr>
        <i/>
        <sz val="10"/>
        <rFont val="Arial"/>
        <family val="2"/>
        <charset val="162"/>
      </rPr>
      <t>April</t>
    </r>
  </si>
  <si>
    <r>
      <t>Mart</t>
    </r>
    <r>
      <rPr>
        <sz val="11"/>
        <rFont val="Arial"/>
        <family val="2"/>
        <charset val="162"/>
      </rPr>
      <t xml:space="preserve"> -</t>
    </r>
    <r>
      <rPr>
        <i/>
        <sz val="10"/>
        <rFont val="Arial"/>
        <family val="2"/>
        <charset val="162"/>
      </rPr>
      <t xml:space="preserve"> March</t>
    </r>
  </si>
  <si>
    <r>
      <t>Şubat</t>
    </r>
    <r>
      <rPr>
        <sz val="11"/>
        <rFont val="Arial"/>
        <family val="2"/>
        <charset val="162"/>
      </rPr>
      <t xml:space="preserve"> -</t>
    </r>
    <r>
      <rPr>
        <b/>
        <sz val="11"/>
        <rFont val="Arial"/>
        <family val="2"/>
        <charset val="162"/>
      </rPr>
      <t xml:space="preserve"> </t>
    </r>
    <r>
      <rPr>
        <i/>
        <sz val="10"/>
        <rFont val="Arial"/>
        <family val="2"/>
        <charset val="162"/>
      </rPr>
      <t>February</t>
    </r>
  </si>
  <si>
    <r>
      <t xml:space="preserve">Haziran </t>
    </r>
    <r>
      <rPr>
        <sz val="11"/>
        <rFont val="Arial"/>
        <family val="2"/>
        <charset val="162"/>
      </rPr>
      <t xml:space="preserve">- </t>
    </r>
    <r>
      <rPr>
        <i/>
        <sz val="10"/>
        <rFont val="Arial"/>
        <family val="2"/>
        <charset val="162"/>
      </rPr>
      <t>June</t>
    </r>
  </si>
  <si>
    <r>
      <t xml:space="preserve">Temmuz </t>
    </r>
    <r>
      <rPr>
        <sz val="11"/>
        <rFont val="Arial"/>
        <family val="2"/>
        <charset val="162"/>
      </rPr>
      <t xml:space="preserve">- </t>
    </r>
    <r>
      <rPr>
        <i/>
        <sz val="10"/>
        <rFont val="Arial"/>
        <family val="2"/>
        <charset val="162"/>
      </rPr>
      <t>July</t>
    </r>
  </si>
  <si>
    <r>
      <t>Ağustos</t>
    </r>
    <r>
      <rPr>
        <sz val="11"/>
        <rFont val="Arial"/>
        <family val="2"/>
        <charset val="162"/>
      </rPr>
      <t xml:space="preserve"> -</t>
    </r>
    <r>
      <rPr>
        <b/>
        <sz val="11"/>
        <rFont val="Arial"/>
        <family val="2"/>
        <charset val="162"/>
      </rPr>
      <t xml:space="preserve"> </t>
    </r>
    <r>
      <rPr>
        <i/>
        <sz val="10"/>
        <rFont val="Arial"/>
        <family val="2"/>
        <charset val="162"/>
      </rPr>
      <t>August</t>
    </r>
  </si>
  <si>
    <r>
      <t>Eylül</t>
    </r>
    <r>
      <rPr>
        <i/>
        <sz val="10"/>
        <rFont val="Arial"/>
        <family val="2"/>
        <charset val="162"/>
      </rPr>
      <t xml:space="preserve"> </t>
    </r>
    <r>
      <rPr>
        <sz val="11"/>
        <rFont val="Arial"/>
        <family val="2"/>
        <charset val="162"/>
      </rPr>
      <t>-</t>
    </r>
    <r>
      <rPr>
        <sz val="10"/>
        <rFont val="Arial"/>
        <family val="2"/>
        <charset val="162"/>
      </rPr>
      <t xml:space="preserve"> </t>
    </r>
    <r>
      <rPr>
        <i/>
        <sz val="10"/>
        <rFont val="Arial"/>
        <family val="2"/>
        <charset val="162"/>
      </rPr>
      <t>September</t>
    </r>
  </si>
  <si>
    <r>
      <t xml:space="preserve">Ekim </t>
    </r>
    <r>
      <rPr>
        <sz val="11"/>
        <rFont val="Arial"/>
        <family val="2"/>
        <charset val="162"/>
      </rPr>
      <t>-</t>
    </r>
    <r>
      <rPr>
        <b/>
        <sz val="11"/>
        <rFont val="Arial"/>
        <family val="2"/>
        <charset val="162"/>
      </rPr>
      <t xml:space="preserve"> </t>
    </r>
    <r>
      <rPr>
        <i/>
        <sz val="10"/>
        <rFont val="Arial"/>
        <family val="2"/>
        <charset val="162"/>
      </rPr>
      <t>October</t>
    </r>
  </si>
  <si>
    <r>
      <t>Kasım</t>
    </r>
    <r>
      <rPr>
        <sz val="11"/>
        <rFont val="Arial"/>
        <family val="2"/>
        <charset val="162"/>
      </rPr>
      <t xml:space="preserve"> - </t>
    </r>
    <r>
      <rPr>
        <i/>
        <sz val="10"/>
        <rFont val="Arial"/>
        <family val="2"/>
        <charset val="162"/>
      </rPr>
      <t>Kasım</t>
    </r>
  </si>
  <si>
    <r>
      <rPr>
        <b/>
        <sz val="11"/>
        <rFont val="Arial"/>
        <family val="2"/>
        <charset val="162"/>
      </rPr>
      <t xml:space="preserve">          Zorunlu 4/a, 4/b (Tarım Hariç), 4/c</t>
    </r>
    <r>
      <rPr>
        <sz val="11"/>
        <rFont val="Arial"/>
        <family val="2"/>
        <charset val="162"/>
      </rPr>
      <t xml:space="preserve">
        </t>
    </r>
    <r>
      <rPr>
        <sz val="10"/>
        <rFont val="Arial"/>
        <family val="2"/>
        <charset val="162"/>
      </rPr>
      <t xml:space="preserve">  </t>
    </r>
    <r>
      <rPr>
        <i/>
        <sz val="10"/>
        <rFont val="Arial"/>
        <family val="2"/>
        <charset val="162"/>
      </rPr>
      <t>Compulsory 4/a,4/b (except Agricultural) 
          and 4/c</t>
    </r>
  </si>
  <si>
    <r>
      <t xml:space="preserve">         </t>
    </r>
    <r>
      <rPr>
        <b/>
        <sz val="11"/>
        <rFont val="Arial"/>
        <family val="2"/>
        <charset val="162"/>
      </rPr>
      <t xml:space="preserve"> Tarım zorunlu (4/b)</t>
    </r>
    <r>
      <rPr>
        <sz val="11"/>
        <rFont val="Arial"/>
        <family val="2"/>
        <charset val="162"/>
      </rPr>
      <t xml:space="preserve">
       </t>
    </r>
    <r>
      <rPr>
        <i/>
        <sz val="11"/>
        <rFont val="Arial"/>
        <family val="2"/>
        <charset val="162"/>
      </rPr>
      <t xml:space="preserve"> </t>
    </r>
    <r>
      <rPr>
        <i/>
        <sz val="10"/>
        <rFont val="Arial"/>
        <family val="2"/>
        <charset val="162"/>
      </rPr>
      <t xml:space="preserve">  Insured in Agricultural Sector(BAĞ-KUR) </t>
    </r>
  </si>
  <si>
    <r>
      <t xml:space="preserve">          Muhtar </t>
    </r>
    <r>
      <rPr>
        <sz val="11"/>
        <rFont val="Arial"/>
        <family val="2"/>
        <charset val="162"/>
      </rPr>
      <t>-</t>
    </r>
    <r>
      <rPr>
        <sz val="10"/>
        <rFont val="Arial"/>
        <family val="2"/>
        <charset val="162"/>
      </rPr>
      <t xml:space="preserve"> </t>
    </r>
    <r>
      <rPr>
        <i/>
        <sz val="10"/>
        <rFont val="Arial"/>
        <family val="2"/>
        <charset val="162"/>
      </rPr>
      <t>Demarch</t>
    </r>
  </si>
  <si>
    <r>
      <rPr>
        <b/>
        <sz val="11"/>
        <rFont val="Arial"/>
        <family val="2"/>
        <charset val="162"/>
      </rPr>
      <t xml:space="preserve">2 - Çırak </t>
    </r>
    <r>
      <rPr>
        <sz val="11"/>
        <rFont val="Arial"/>
        <family val="2"/>
        <charset val="162"/>
      </rPr>
      <t xml:space="preserve">- </t>
    </r>
    <r>
      <rPr>
        <i/>
        <sz val="10"/>
        <rFont val="Arial"/>
        <family val="2"/>
        <charset val="162"/>
      </rPr>
      <t>Apprentices</t>
    </r>
  </si>
  <si>
    <r>
      <t>4 - Tarım (4/a-2925)</t>
    </r>
    <r>
      <rPr>
        <b/>
        <i/>
        <sz val="11"/>
        <rFont val="Arial"/>
        <family val="2"/>
        <charset val="162"/>
      </rPr>
      <t xml:space="preserve"> </t>
    </r>
    <r>
      <rPr>
        <sz val="11"/>
        <rFont val="Arial"/>
        <family val="2"/>
        <charset val="162"/>
      </rPr>
      <t>-</t>
    </r>
    <r>
      <rPr>
        <i/>
        <sz val="10"/>
        <rFont val="Arial"/>
        <family val="2"/>
        <charset val="162"/>
      </rPr>
      <t xml:space="preserve"> Insured in Agricultural Sector(SSI) </t>
    </r>
  </si>
  <si>
    <r>
      <t xml:space="preserve">5- Diğer Sigortalılar </t>
    </r>
    <r>
      <rPr>
        <sz val="11"/>
        <rFont val="Arial"/>
        <family val="2"/>
        <charset val="162"/>
      </rPr>
      <t xml:space="preserve">- </t>
    </r>
    <r>
      <rPr>
        <i/>
        <sz val="10"/>
        <rFont val="Arial"/>
        <family val="2"/>
        <charset val="162"/>
      </rPr>
      <t>Voluntarily Insured</t>
    </r>
  </si>
  <si>
    <r>
      <t>6-Stajyer ve Kursiyerler (*)</t>
    </r>
    <r>
      <rPr>
        <sz val="11"/>
        <rFont val="Arial"/>
        <family val="2"/>
        <charset val="162"/>
      </rPr>
      <t xml:space="preserve"> -</t>
    </r>
    <r>
      <rPr>
        <i/>
        <sz val="10"/>
        <rFont val="Arial"/>
        <family val="2"/>
        <charset val="162"/>
      </rPr>
      <t xml:space="preserve"> Intern and trainee</t>
    </r>
  </si>
  <si>
    <r>
      <t xml:space="preserve"> -Dosya </t>
    </r>
    <r>
      <rPr>
        <sz val="11"/>
        <rFont val="Arial"/>
        <family val="2"/>
        <charset val="162"/>
      </rPr>
      <t>-</t>
    </r>
    <r>
      <rPr>
        <b/>
        <sz val="10"/>
        <rFont val="Arial"/>
        <family val="2"/>
        <charset val="162"/>
      </rPr>
      <t xml:space="preserve"> </t>
    </r>
    <r>
      <rPr>
        <i/>
        <sz val="10"/>
        <rFont val="Arial"/>
        <family val="2"/>
        <charset val="162"/>
      </rPr>
      <t>File</t>
    </r>
  </si>
  <si>
    <r>
      <t xml:space="preserve"> -Kişi </t>
    </r>
    <r>
      <rPr>
        <sz val="11"/>
        <rFont val="Arial"/>
        <family val="2"/>
        <charset val="162"/>
      </rPr>
      <t xml:space="preserve">- </t>
    </r>
    <r>
      <rPr>
        <i/>
        <sz val="10"/>
        <rFont val="Arial"/>
        <family val="2"/>
        <charset val="162"/>
      </rPr>
      <t>Person</t>
    </r>
  </si>
  <si>
    <r>
      <t xml:space="preserve">II- PASİF (AYLIK VEYA GELİR ALANLAR) SİGORTALILAR - </t>
    </r>
    <r>
      <rPr>
        <i/>
        <sz val="10"/>
        <rFont val="Arial"/>
        <family val="2"/>
        <charset val="162"/>
      </rPr>
      <t>PENSIONERS</t>
    </r>
  </si>
  <si>
    <r>
      <t xml:space="preserve">Yıl - </t>
    </r>
    <r>
      <rPr>
        <i/>
        <sz val="10"/>
        <rFont val="Arial"/>
        <family val="2"/>
        <charset val="162"/>
      </rPr>
      <t>Year</t>
    </r>
  </si>
  <si>
    <r>
      <rPr>
        <b/>
        <sz val="11"/>
        <rFont val="Arial"/>
        <family val="2"/>
        <charset val="162"/>
      </rPr>
      <t xml:space="preserve">1 - Yaşlılık Aylığı Alanlar </t>
    </r>
    <r>
      <rPr>
        <sz val="11"/>
        <rFont val="Arial"/>
        <family val="2"/>
        <charset val="162"/>
      </rPr>
      <t>-</t>
    </r>
    <r>
      <rPr>
        <i/>
        <sz val="11"/>
        <rFont val="Arial"/>
        <family val="2"/>
        <charset val="162"/>
      </rPr>
      <t xml:space="preserve"> </t>
    </r>
    <r>
      <rPr>
        <i/>
        <sz val="10"/>
        <rFont val="Arial"/>
        <family val="2"/>
        <charset val="162"/>
      </rPr>
      <t>Old-age pensioners</t>
    </r>
  </si>
  <si>
    <r>
      <t xml:space="preserve">2 - Malullük Aylığı Alanlar </t>
    </r>
    <r>
      <rPr>
        <sz val="11"/>
        <rFont val="Arial"/>
        <family val="2"/>
        <charset val="162"/>
      </rPr>
      <t>-</t>
    </r>
    <r>
      <rPr>
        <i/>
        <sz val="11"/>
        <rFont val="Arial"/>
        <family val="2"/>
        <charset val="162"/>
      </rPr>
      <t xml:space="preserve"> </t>
    </r>
    <r>
      <rPr>
        <i/>
        <sz val="10"/>
        <rFont val="Arial"/>
        <family val="2"/>
        <charset val="162"/>
      </rPr>
      <t>Invalidity pensioners</t>
    </r>
  </si>
  <si>
    <r>
      <t xml:space="preserve">3 - Vazife Malulü  Aylığı Alanlar 
     </t>
    </r>
    <r>
      <rPr>
        <b/>
        <sz val="10"/>
        <rFont val="Arial"/>
        <family val="2"/>
        <charset val="162"/>
      </rPr>
      <t xml:space="preserve"> </t>
    </r>
    <r>
      <rPr>
        <i/>
        <sz val="10"/>
        <rFont val="Arial"/>
        <family val="2"/>
        <charset val="162"/>
      </rPr>
      <t>Duty invalidity pensioners</t>
    </r>
  </si>
  <si>
    <r>
      <t xml:space="preserve">4 - Ölüm Aylığı Alanlar (Dosya) 
     </t>
    </r>
    <r>
      <rPr>
        <i/>
        <sz val="10"/>
        <rFont val="Arial"/>
        <family val="2"/>
        <charset val="162"/>
      </rPr>
      <t>Survivor's pensioners (file)</t>
    </r>
  </si>
  <si>
    <r>
      <t xml:space="preserve">5 - Ölüm Aylığı Alanlar (Kişi) 
     </t>
    </r>
    <r>
      <rPr>
        <i/>
        <sz val="10"/>
        <rFont val="Arial"/>
        <family val="2"/>
        <charset val="162"/>
      </rPr>
      <t>Widow's and Orphan's pensioners</t>
    </r>
  </si>
  <si>
    <r>
      <t xml:space="preserve">6 - Sürekli İşgöremezlik Geliri Alanlar
     </t>
    </r>
    <r>
      <rPr>
        <i/>
        <sz val="10"/>
        <rFont val="Arial"/>
        <family val="2"/>
        <charset val="162"/>
      </rPr>
      <t>Permanent incapacity income recipients</t>
    </r>
  </si>
  <si>
    <r>
      <t>7 - Sürekli İşgöremezlik Ölüm Geliri Alanlar (Dosya)</t>
    </r>
    <r>
      <rPr>
        <b/>
        <i/>
        <sz val="11"/>
        <rFont val="Arial"/>
        <family val="2"/>
        <charset val="162"/>
      </rPr>
      <t xml:space="preserve"> 
</t>
    </r>
    <r>
      <rPr>
        <b/>
        <i/>
        <sz val="10"/>
        <rFont val="Arial"/>
        <family val="2"/>
        <charset val="162"/>
      </rPr>
      <t xml:space="preserve">    </t>
    </r>
    <r>
      <rPr>
        <i/>
        <sz val="10"/>
        <rFont val="Arial"/>
        <family val="2"/>
        <charset val="162"/>
      </rPr>
      <t xml:space="preserve">Survivor's benefit recipients (permanent incapacity) (file) </t>
    </r>
  </si>
  <si>
    <r>
      <t>8 - Sürekli İşgöremezlik Ölüm  Geliri Alanlar (Kişi)</t>
    </r>
    <r>
      <rPr>
        <b/>
        <i/>
        <sz val="11"/>
        <rFont val="Arial"/>
        <family val="2"/>
        <charset val="162"/>
      </rPr>
      <t xml:space="preserve"> 
  </t>
    </r>
    <r>
      <rPr>
        <i/>
        <sz val="10"/>
        <rFont val="Arial"/>
        <family val="2"/>
        <charset val="162"/>
      </rPr>
      <t>Survivor's benefit recipients (permanent incapacity) (person)</t>
    </r>
  </si>
  <si>
    <r>
      <t xml:space="preserve">III- BAĞIMLILAR </t>
    </r>
    <r>
      <rPr>
        <sz val="11"/>
        <rFont val="Arial"/>
        <family val="2"/>
        <charset val="162"/>
      </rPr>
      <t>-</t>
    </r>
    <r>
      <rPr>
        <b/>
        <sz val="11"/>
        <rFont val="Arial"/>
        <family val="2"/>
        <charset val="162"/>
      </rPr>
      <t xml:space="preserve"> </t>
    </r>
    <r>
      <rPr>
        <i/>
        <sz val="10"/>
        <rFont val="Arial"/>
        <family val="2"/>
        <charset val="162"/>
      </rPr>
      <t>DEPENDENTS</t>
    </r>
  </si>
  <si>
    <r>
      <t xml:space="preserve">Aktif / Pasif Oranı </t>
    </r>
    <r>
      <rPr>
        <sz val="11"/>
        <rFont val="Arial"/>
        <family val="2"/>
        <charset val="162"/>
      </rPr>
      <t xml:space="preserve">- </t>
    </r>
    <r>
      <rPr>
        <i/>
        <sz val="10"/>
        <rFont val="Arial"/>
        <family val="2"/>
        <charset val="162"/>
      </rPr>
      <t>Insured/Pensioners Ratio</t>
    </r>
  </si>
  <si>
    <r>
      <t>IV-ÖZEL SANDIKLAR -</t>
    </r>
    <r>
      <rPr>
        <i/>
        <sz val="11"/>
        <rFont val="Arial"/>
        <family val="2"/>
        <charset val="162"/>
      </rPr>
      <t xml:space="preserve"> </t>
    </r>
    <r>
      <rPr>
        <i/>
        <sz val="10"/>
        <rFont val="Arial"/>
        <family val="2"/>
        <charset val="162"/>
      </rPr>
      <t>FUNDS</t>
    </r>
  </si>
  <si>
    <r>
      <t xml:space="preserve">1- Aktif Sigortalılar - </t>
    </r>
    <r>
      <rPr>
        <i/>
        <sz val="10"/>
        <rFont val="Arial"/>
        <family val="2"/>
        <charset val="162"/>
      </rPr>
      <t>Insured</t>
    </r>
  </si>
  <si>
    <r>
      <t>2- Aylık Alanlar</t>
    </r>
    <r>
      <rPr>
        <i/>
        <sz val="11"/>
        <rFont val="Arial"/>
        <family val="2"/>
        <charset val="162"/>
      </rPr>
      <t xml:space="preserve"> - </t>
    </r>
    <r>
      <rPr>
        <i/>
        <sz val="10"/>
        <rFont val="Arial"/>
        <family val="2"/>
        <charset val="162"/>
      </rPr>
      <t>Pensioners</t>
    </r>
  </si>
  <si>
    <r>
      <t xml:space="preserve">3- Bağımlılar - </t>
    </r>
    <r>
      <rPr>
        <i/>
        <sz val="10"/>
        <rFont val="Arial"/>
        <family val="2"/>
        <charset val="162"/>
      </rPr>
      <t>Dependents</t>
    </r>
  </si>
  <si>
    <r>
      <t xml:space="preserve">4- Özel Sandıklar Aktif /Pasif Oranı - </t>
    </r>
    <r>
      <rPr>
        <i/>
        <sz val="10"/>
        <rFont val="Arial"/>
        <family val="2"/>
        <charset val="162"/>
      </rPr>
      <t>Insured/Pensioners Ratio</t>
    </r>
  </si>
  <si>
    <r>
      <t xml:space="preserve">SOSYAL SİGORTA KAPSAMI (4/a, 4/b, 4/c)(**)
</t>
    </r>
    <r>
      <rPr>
        <i/>
        <sz val="10"/>
        <rFont val="Arial"/>
        <family val="2"/>
        <charset val="162"/>
      </rPr>
      <t>SOCIAL INSURANCE COVERAGE</t>
    </r>
  </si>
  <si>
    <r>
      <t xml:space="preserve">SİGORTALI NÜFUS ORANI (%)
</t>
    </r>
    <r>
      <rPr>
        <i/>
        <sz val="10"/>
        <rFont val="Arial"/>
        <family val="2"/>
        <charset val="162"/>
      </rPr>
      <t>RATE OF INSURED POPULATION</t>
    </r>
  </si>
  <si>
    <r>
      <t xml:space="preserve">KAPSAM DIŞI NÜFUS ORANI (%)
</t>
    </r>
    <r>
      <rPr>
        <i/>
        <sz val="10"/>
        <rFont val="Arial"/>
        <family val="2"/>
        <charset val="162"/>
      </rPr>
      <t>RATE OF OUT OF POPULATION COVARAGE</t>
    </r>
  </si>
  <si>
    <r>
      <t xml:space="preserve">III- BAĞIMLILAR - </t>
    </r>
    <r>
      <rPr>
        <b/>
        <i/>
        <sz val="11"/>
        <rFont val="Arial"/>
        <family val="2"/>
        <charset val="162"/>
      </rPr>
      <t>DEPENDENTS</t>
    </r>
  </si>
  <si>
    <r>
      <t>I- AKTİF SİGORTALILAR -</t>
    </r>
    <r>
      <rPr>
        <i/>
        <sz val="11"/>
        <rFont val="Arial"/>
        <family val="2"/>
        <charset val="162"/>
      </rPr>
      <t xml:space="preserve"> </t>
    </r>
    <r>
      <rPr>
        <i/>
        <sz val="10"/>
        <rFont val="Arial"/>
        <family val="2"/>
        <charset val="162"/>
      </rPr>
      <t>INSURED</t>
    </r>
  </si>
  <si>
    <r>
      <rPr>
        <b/>
        <sz val="11"/>
        <rFont val="Arial"/>
        <family val="2"/>
        <charset val="162"/>
      </rPr>
      <t xml:space="preserve">          Zorunlu Tarım Hariç</t>
    </r>
    <r>
      <rPr>
        <sz val="11"/>
        <rFont val="Arial"/>
        <family val="2"/>
        <charset val="162"/>
      </rPr>
      <t xml:space="preserve">
        </t>
    </r>
    <r>
      <rPr>
        <sz val="10"/>
        <rFont val="Arial"/>
        <family val="2"/>
        <charset val="162"/>
      </rPr>
      <t xml:space="preserve">  </t>
    </r>
    <r>
      <rPr>
        <i/>
        <sz val="10"/>
        <rFont val="Arial"/>
        <family val="2"/>
        <charset val="162"/>
      </rPr>
      <t>Compulsory (except Agricultural)</t>
    </r>
  </si>
  <si>
    <r>
      <t xml:space="preserve">         </t>
    </r>
    <r>
      <rPr>
        <b/>
        <sz val="11"/>
        <rFont val="Arial"/>
        <family val="2"/>
        <charset val="162"/>
      </rPr>
      <t xml:space="preserve"> Tarım zorunlu (4/b)</t>
    </r>
    <r>
      <rPr>
        <sz val="11"/>
        <rFont val="Arial"/>
        <family val="2"/>
        <charset val="162"/>
      </rPr>
      <t xml:space="preserve">
    </t>
    </r>
    <r>
      <rPr>
        <sz val="10"/>
        <rFont val="Arial"/>
        <family val="2"/>
        <charset val="162"/>
      </rPr>
      <t xml:space="preserve">   </t>
    </r>
    <r>
      <rPr>
        <i/>
        <sz val="10"/>
        <rFont val="Arial"/>
        <family val="2"/>
        <charset val="162"/>
      </rPr>
      <t xml:space="preserve">   Insured in Agricultural Sector(BAĞ-KUR) </t>
    </r>
  </si>
  <si>
    <r>
      <rPr>
        <b/>
        <sz val="11"/>
        <rFont val="Arial"/>
        <family val="2"/>
        <charset val="162"/>
      </rPr>
      <t xml:space="preserve">  2- İsteğe Bağlı -</t>
    </r>
    <r>
      <rPr>
        <sz val="11"/>
        <rFont val="Arial"/>
        <family val="2"/>
        <charset val="162"/>
      </rPr>
      <t xml:space="preserve"> </t>
    </r>
    <r>
      <rPr>
        <i/>
        <sz val="10"/>
        <rFont val="Arial"/>
        <family val="2"/>
        <charset val="162"/>
      </rPr>
      <t>Voluntarily Insured</t>
    </r>
  </si>
  <si>
    <r>
      <t>II- PASİF (AYLIK VEYA GELİR ALANLAR) SİGORTALILAR -</t>
    </r>
    <r>
      <rPr>
        <b/>
        <i/>
        <sz val="11"/>
        <rFont val="Arial"/>
        <family val="2"/>
        <charset val="162"/>
      </rPr>
      <t xml:space="preserve"> </t>
    </r>
    <r>
      <rPr>
        <i/>
        <sz val="10"/>
        <rFont val="Arial"/>
        <family val="2"/>
        <charset val="162"/>
      </rPr>
      <t>PENSIONERS</t>
    </r>
  </si>
  <si>
    <r>
      <t xml:space="preserve"> -Dosya </t>
    </r>
    <r>
      <rPr>
        <sz val="11"/>
        <rFont val="Arial"/>
        <family val="2"/>
        <charset val="162"/>
      </rPr>
      <t>-</t>
    </r>
    <r>
      <rPr>
        <b/>
        <sz val="11"/>
        <rFont val="Arial"/>
        <family val="2"/>
        <charset val="162"/>
      </rPr>
      <t xml:space="preserve"> </t>
    </r>
    <r>
      <rPr>
        <i/>
        <sz val="10"/>
        <rFont val="Arial"/>
        <family val="2"/>
        <charset val="162"/>
      </rPr>
      <t>File</t>
    </r>
  </si>
  <si>
    <r>
      <t xml:space="preserve">2 - Malullük Aylığı Alanlar </t>
    </r>
    <r>
      <rPr>
        <sz val="11"/>
        <rFont val="Arial"/>
        <family val="2"/>
        <charset val="162"/>
      </rPr>
      <t>-</t>
    </r>
    <r>
      <rPr>
        <i/>
        <sz val="10"/>
        <rFont val="Arial"/>
        <family val="2"/>
        <charset val="162"/>
      </rPr>
      <t xml:space="preserve"> Invalidity pensioners</t>
    </r>
  </si>
  <si>
    <r>
      <t xml:space="preserve">3 - Ölüm Aylığı Alanlar (Dosya) 
</t>
    </r>
    <r>
      <rPr>
        <b/>
        <sz val="10"/>
        <rFont val="Arial"/>
        <family val="2"/>
        <charset val="162"/>
      </rPr>
      <t xml:space="preserve">     </t>
    </r>
    <r>
      <rPr>
        <i/>
        <sz val="10"/>
        <rFont val="Arial"/>
        <family val="2"/>
        <charset val="162"/>
      </rPr>
      <t>Survivor's pensioners (file)</t>
    </r>
  </si>
  <si>
    <r>
      <t xml:space="preserve">4 - Ölüm Aylığı Alanlar (Kişi) 
</t>
    </r>
    <r>
      <rPr>
        <b/>
        <sz val="10"/>
        <rFont val="Arial"/>
        <family val="2"/>
        <charset val="162"/>
      </rPr>
      <t xml:space="preserve">     </t>
    </r>
    <r>
      <rPr>
        <i/>
        <sz val="10"/>
        <rFont val="Arial"/>
        <family val="2"/>
        <charset val="162"/>
      </rPr>
      <t>Widow's and Orphan's pensioners</t>
    </r>
  </si>
  <si>
    <r>
      <t xml:space="preserve">5 - Sürekli İşgöremezlik Geliri Alanlar
</t>
    </r>
    <r>
      <rPr>
        <b/>
        <sz val="10"/>
        <rFont val="Arial"/>
        <family val="2"/>
        <charset val="162"/>
      </rPr>
      <t xml:space="preserve">     </t>
    </r>
    <r>
      <rPr>
        <i/>
        <sz val="10"/>
        <rFont val="Arial"/>
        <family val="2"/>
        <charset val="162"/>
      </rPr>
      <t>Permanent incapacity income recipients</t>
    </r>
  </si>
  <si>
    <r>
      <t>6 - Sürekli İşgöremezlik Ölüm Geliri Alanlar (Dosya)</t>
    </r>
    <r>
      <rPr>
        <b/>
        <i/>
        <sz val="11"/>
        <rFont val="Arial"/>
        <family val="2"/>
        <charset val="162"/>
      </rPr>
      <t xml:space="preserve"> 
</t>
    </r>
    <r>
      <rPr>
        <b/>
        <i/>
        <sz val="10"/>
        <rFont val="Arial"/>
        <family val="2"/>
        <charset val="162"/>
      </rPr>
      <t xml:space="preserve">    </t>
    </r>
    <r>
      <rPr>
        <i/>
        <sz val="10"/>
        <rFont val="Arial"/>
        <family val="2"/>
        <charset val="162"/>
      </rPr>
      <t xml:space="preserve">Survivor's benefit recipients (permanent incapacity) (file) </t>
    </r>
  </si>
  <si>
    <r>
      <t>7 - Sürekli İşgöremezlik Ölüm  Geliri Alanlar (Kişi)</t>
    </r>
    <r>
      <rPr>
        <b/>
        <i/>
        <sz val="11"/>
        <rFont val="Arial"/>
        <family val="2"/>
        <charset val="162"/>
      </rPr>
      <t xml:space="preserve"> 
</t>
    </r>
    <r>
      <rPr>
        <b/>
        <i/>
        <sz val="10"/>
        <rFont val="Arial"/>
        <family val="2"/>
        <charset val="162"/>
      </rPr>
      <t xml:space="preserve">  </t>
    </r>
    <r>
      <rPr>
        <i/>
        <sz val="10"/>
        <rFont val="Arial"/>
        <family val="2"/>
        <charset val="162"/>
      </rPr>
      <t>Survivor's benefit recipients (permanent incapacity) (person)</t>
    </r>
  </si>
  <si>
    <r>
      <t>III- BAĞIMLILAR -</t>
    </r>
    <r>
      <rPr>
        <b/>
        <sz val="10"/>
        <rFont val="Arial"/>
        <family val="2"/>
        <charset val="162"/>
      </rPr>
      <t xml:space="preserve"> </t>
    </r>
    <r>
      <rPr>
        <i/>
        <sz val="10"/>
        <rFont val="Arial"/>
        <family val="2"/>
        <charset val="162"/>
      </rPr>
      <t>DEPENDENTS</t>
    </r>
  </si>
  <si>
    <r>
      <rPr>
        <b/>
        <sz val="11"/>
        <rFont val="Arial"/>
        <family val="2"/>
        <charset val="162"/>
      </rPr>
      <t>1-  Zorunlu</t>
    </r>
    <r>
      <rPr>
        <sz val="11"/>
        <rFont val="Arial"/>
        <family val="2"/>
        <charset val="162"/>
      </rPr>
      <t xml:space="preserve"> -</t>
    </r>
    <r>
      <rPr>
        <i/>
        <sz val="10"/>
        <rFont val="Arial"/>
        <family val="2"/>
        <charset val="162"/>
      </rPr>
      <t xml:space="preserve"> Compulsory</t>
    </r>
  </si>
  <si>
    <r>
      <rPr>
        <b/>
        <sz val="11"/>
        <rFont val="Arial"/>
        <family val="2"/>
        <charset val="162"/>
      </rPr>
      <t xml:space="preserve">          Zorunlu (Tarım Hariç)</t>
    </r>
    <r>
      <rPr>
        <sz val="11"/>
        <rFont val="Arial"/>
        <family val="2"/>
        <charset val="162"/>
      </rPr>
      <t xml:space="preserve">
   </t>
    </r>
    <r>
      <rPr>
        <sz val="10"/>
        <rFont val="Arial"/>
        <family val="2"/>
        <charset val="162"/>
      </rPr>
      <t xml:space="preserve">       </t>
    </r>
    <r>
      <rPr>
        <i/>
        <sz val="10"/>
        <rFont val="Arial"/>
        <family val="2"/>
        <charset val="162"/>
      </rPr>
      <t>Compulsory (except Agricultural)</t>
    </r>
  </si>
  <si>
    <r>
      <t xml:space="preserve">          Muhtar </t>
    </r>
    <r>
      <rPr>
        <sz val="11"/>
        <rFont val="Arial"/>
        <family val="2"/>
        <charset val="162"/>
      </rPr>
      <t xml:space="preserve">- </t>
    </r>
    <r>
      <rPr>
        <i/>
        <sz val="10"/>
        <rFont val="Arial"/>
        <family val="2"/>
        <charset val="162"/>
      </rPr>
      <t>Demarch</t>
    </r>
  </si>
  <si>
    <r>
      <rPr>
        <b/>
        <sz val="11"/>
        <rFont val="Arial"/>
        <family val="2"/>
        <charset val="162"/>
      </rPr>
      <t xml:space="preserve">  2- İsteğe Bağlı -</t>
    </r>
    <r>
      <rPr>
        <sz val="10"/>
        <rFont val="Arial"/>
        <family val="2"/>
        <charset val="162"/>
      </rPr>
      <t xml:space="preserve"> </t>
    </r>
    <r>
      <rPr>
        <i/>
        <sz val="10"/>
        <rFont val="Arial"/>
        <family val="2"/>
        <charset val="162"/>
      </rPr>
      <t>Voluntarily Insured</t>
    </r>
  </si>
  <si>
    <r>
      <t xml:space="preserve">4/b  Kapsamı (Tarım) 
</t>
    </r>
    <r>
      <rPr>
        <b/>
        <sz val="10"/>
        <rFont val="Arial"/>
        <family val="2"/>
        <charset val="162"/>
      </rPr>
      <t xml:space="preserve"> </t>
    </r>
    <r>
      <rPr>
        <i/>
        <sz val="10"/>
        <rFont val="Arial"/>
        <family val="2"/>
        <charset val="162"/>
      </rPr>
      <t>Social Insurance Coverage (4/b Agricultural)</t>
    </r>
  </si>
  <si>
    <r>
      <t>III- BAĞIMLILAR -</t>
    </r>
    <r>
      <rPr>
        <sz val="11"/>
        <rFont val="Arial"/>
        <family val="2"/>
        <charset val="162"/>
      </rPr>
      <t xml:space="preserve"> </t>
    </r>
    <r>
      <rPr>
        <i/>
        <sz val="10"/>
        <rFont val="Arial"/>
        <family val="2"/>
        <charset val="162"/>
      </rPr>
      <t>DEPENDENTS</t>
    </r>
  </si>
  <si>
    <r>
      <t xml:space="preserve">İl Kodu
</t>
    </r>
    <r>
      <rPr>
        <sz val="10"/>
        <color indexed="8"/>
        <rFont val="Arial"/>
        <family val="2"/>
        <charset val="162"/>
      </rPr>
      <t>Provinces code</t>
    </r>
  </si>
  <si>
    <r>
      <t xml:space="preserve">İl Kodu
</t>
    </r>
    <r>
      <rPr>
        <b/>
        <i/>
        <sz val="10"/>
        <color indexed="8"/>
        <rFont val="Arial"/>
        <family val="2"/>
        <charset val="162"/>
      </rPr>
      <t xml:space="preserve">  </t>
    </r>
    <r>
      <rPr>
        <i/>
        <sz val="10"/>
        <color indexed="8"/>
        <rFont val="Arial"/>
        <family val="2"/>
        <charset val="162"/>
      </rPr>
      <t>Provinces code</t>
    </r>
  </si>
  <si>
    <t>Adana</t>
  </si>
  <si>
    <t>Adıyaman</t>
  </si>
  <si>
    <t>Afyonkarahisar</t>
  </si>
  <si>
    <t>Ağrı</t>
  </si>
  <si>
    <t>Amasya</t>
  </si>
  <si>
    <t>Ankara</t>
  </si>
  <si>
    <t>Antalya</t>
  </si>
  <si>
    <t>Artvin</t>
  </si>
  <si>
    <t>Aydın</t>
  </si>
  <si>
    <t>Balıkesir</t>
  </si>
  <si>
    <t>Bilecik</t>
  </si>
  <si>
    <t>Bingöl</t>
  </si>
  <si>
    <t>Bitlis</t>
  </si>
  <si>
    <t>Bolu</t>
  </si>
  <si>
    <t>Burdur</t>
  </si>
  <si>
    <t>Bursa</t>
  </si>
  <si>
    <t>Çanakkale</t>
  </si>
  <si>
    <t>Çankırı</t>
  </si>
  <si>
    <t>Çorum</t>
  </si>
  <si>
    <t>Denizli</t>
  </si>
  <si>
    <t>Diyarbakır</t>
  </si>
  <si>
    <t>Edirne</t>
  </si>
  <si>
    <t>Elazığ</t>
  </si>
  <si>
    <t>Erzincan</t>
  </si>
  <si>
    <t>Erzurum</t>
  </si>
  <si>
    <t>Eskişehir</t>
  </si>
  <si>
    <t>Gaziantep</t>
  </si>
  <si>
    <t>Giresun</t>
  </si>
  <si>
    <t>Gümüşhane</t>
  </si>
  <si>
    <t>Hakkari</t>
  </si>
  <si>
    <t>Hatay</t>
  </si>
  <si>
    <t>Isparta</t>
  </si>
  <si>
    <t>Mersin</t>
  </si>
  <si>
    <t>İstanbul</t>
  </si>
  <si>
    <t>İzmir</t>
  </si>
  <si>
    <t>Kars</t>
  </si>
  <si>
    <t>Kastamonu</t>
  </si>
  <si>
    <t>Kayseri</t>
  </si>
  <si>
    <t>Kırklareli</t>
  </si>
  <si>
    <t>Kırşehir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</si>
  <si>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</si>
  <si>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</si>
  <si>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</si>
  <si>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</si>
  <si>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</si>
  <si>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</si>
  <si>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</si>
  <si>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</si>
  <si>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</si>
  <si>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</si>
  <si>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</si>
  <si>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</si>
  <si>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</si>
  <si>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</si>
  <si>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</si>
  <si>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</si>
  <si>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</si>
  <si>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</si>
  <si>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</si>
  <si>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</si>
  <si>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</si>
  <si>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</si>
  <si>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Şanlıurfa</t>
  </si>
  <si>
    <t>Uşak</t>
  </si>
  <si>
    <t>Van</t>
  </si>
  <si>
    <t>Yozgat</t>
  </si>
  <si>
    <t>Zonguldak</t>
  </si>
  <si>
    <t>Aksaray</t>
  </si>
  <si>
    <t>Bayburt</t>
  </si>
  <si>
    <t>Karaman</t>
  </si>
  <si>
    <t>Kırıkkale</t>
  </si>
  <si>
    <t>Batman</t>
  </si>
  <si>
    <t>Şırnak</t>
  </si>
  <si>
    <t>Bartın</t>
  </si>
  <si>
    <t>Ardahan</t>
  </si>
  <si>
    <t>Iğdır</t>
  </si>
  <si>
    <t>Yalova</t>
  </si>
  <si>
    <t>Karabük</t>
  </si>
  <si>
    <t>Kilis</t>
  </si>
  <si>
    <t>Osmaniye</t>
  </si>
  <si>
    <t>Düzce</t>
  </si>
  <si>
    <r>
      <t xml:space="preserve">İl
</t>
    </r>
    <r>
      <rPr>
        <i/>
        <sz val="10"/>
        <color indexed="8"/>
        <rFont val="Arial"/>
        <family val="2"/>
        <charset val="162"/>
      </rPr>
      <t xml:space="preserve">  Province</t>
    </r>
  </si>
  <si>
    <r>
      <t xml:space="preserve">İl
</t>
    </r>
    <r>
      <rPr>
        <i/>
        <sz val="10"/>
        <color indexed="8"/>
        <rFont val="Arial"/>
        <family val="2"/>
        <charset val="162"/>
      </rPr>
      <t>Province</t>
    </r>
  </si>
  <si>
    <r>
      <t>Kıbrıs -</t>
    </r>
    <r>
      <rPr>
        <i/>
        <sz val="10"/>
        <color indexed="8"/>
        <rFont val="Arial"/>
        <family val="2"/>
        <charset val="162"/>
      </rPr>
      <t xml:space="preserve"> Cyprus</t>
    </r>
  </si>
  <si>
    <t xml:space="preserve">      2- "Demokrasi Gazisi" sicili açılan maluliyet koşulu oluşmayan "Demokrasi Gazileri" 2.626 kişidir.Toplama dahil edilmemiştir.</t>
  </si>
  <si>
    <t>Sigortalı İstatistikleri RİP kapsamında üretilmektedir.</t>
  </si>
  <si>
    <t>Not: 4/a kapsamındaki sigortalı: Hizmet akdi ile işveren tarafından çalıştırılan sigortalı verileri, iş yeri bazlı olup; aylık prim ve hizmet belgeleri</t>
  </si>
  <si>
    <t xml:space="preserve"> ile yapılan bildirimler esas alınarak derlenmektedir. </t>
  </si>
  <si>
    <t>SOSYAL GÜVENLİK KURUMU AYLIK BÜLTENİ
SİGORTALI İSTATİSTİKLERİ
OCAK, 2021
Social Security Instutition Monthly Bulletin, Insured Statistics, January 2020</t>
  </si>
  <si>
    <r>
      <t>7 - Sürekli İşgöremezlik Ölüm  Geliri Alanlar (Kişi)</t>
    </r>
    <r>
      <rPr>
        <b/>
        <i/>
        <sz val="11"/>
        <rFont val="Arial"/>
        <family val="2"/>
        <charset val="162"/>
      </rPr>
      <t xml:space="preserve"> 
    </t>
    </r>
    <r>
      <rPr>
        <i/>
        <sz val="10"/>
        <rFont val="Arial"/>
        <family val="2"/>
        <charset val="162"/>
      </rPr>
      <t>Survivor's benefit recipients (permanent incapacity) (person)</t>
    </r>
  </si>
  <si>
    <r>
      <t>6 - Sürekli İşgöremezlik Ölüm Geliri Alanlar (Dosya)</t>
    </r>
    <r>
      <rPr>
        <b/>
        <i/>
        <sz val="11"/>
        <rFont val="Arial"/>
        <family val="2"/>
        <charset val="162"/>
      </rPr>
      <t xml:space="preserve"> 
   </t>
    </r>
    <r>
      <rPr>
        <b/>
        <i/>
        <sz val="10"/>
        <rFont val="Arial"/>
        <family val="2"/>
        <charset val="162"/>
      </rPr>
      <t xml:space="preserve"> </t>
    </r>
    <r>
      <rPr>
        <i/>
        <sz val="10"/>
        <rFont val="Arial"/>
        <family val="2"/>
        <charset val="162"/>
      </rPr>
      <t xml:space="preserve">Survivor's benefit recipients (permanent incapacity) (file) </t>
    </r>
  </si>
  <si>
    <r>
      <t xml:space="preserve">5 - Sürekli İşgöremezlik Geliri Alanlar
    </t>
    </r>
    <r>
      <rPr>
        <b/>
        <sz val="10"/>
        <rFont val="Arial"/>
        <family val="2"/>
        <charset val="162"/>
      </rPr>
      <t xml:space="preserve"> </t>
    </r>
    <r>
      <rPr>
        <i/>
        <sz val="10"/>
        <rFont val="Arial"/>
        <family val="2"/>
        <charset val="162"/>
      </rPr>
      <t>Permanent incapacity income recipients</t>
    </r>
  </si>
  <si>
    <r>
      <t xml:space="preserve">3 - Ölüm Aylığı Alanlar (Dosya) 
   </t>
    </r>
    <r>
      <rPr>
        <b/>
        <sz val="10"/>
        <rFont val="Arial"/>
        <family val="2"/>
        <charset val="162"/>
      </rPr>
      <t xml:space="preserve">  </t>
    </r>
    <r>
      <rPr>
        <i/>
        <sz val="10"/>
        <rFont val="Arial"/>
        <family val="2"/>
        <charset val="162"/>
      </rPr>
      <t>Survivor's pensioners (file)</t>
    </r>
  </si>
  <si>
    <r>
      <t xml:space="preserve">4/a  Kapsamı - </t>
    </r>
    <r>
      <rPr>
        <i/>
        <sz val="10"/>
        <rFont val="Arial"/>
        <family val="2"/>
        <charset val="162"/>
      </rPr>
      <t>Social Insurance Coverage (4/a)</t>
    </r>
  </si>
  <si>
    <r>
      <rPr>
        <b/>
        <sz val="11"/>
        <rFont val="Arial"/>
        <family val="2"/>
        <charset val="162"/>
      </rPr>
      <t>1-  Tarım Zorunlu (4/b)</t>
    </r>
    <r>
      <rPr>
        <sz val="11"/>
        <rFont val="Arial"/>
        <family val="2"/>
        <charset val="162"/>
      </rPr>
      <t xml:space="preserve"> -</t>
    </r>
    <r>
      <rPr>
        <i/>
        <sz val="11"/>
        <rFont val="Arial"/>
        <family val="2"/>
        <charset val="162"/>
      </rPr>
      <t xml:space="preserve"> </t>
    </r>
    <r>
      <rPr>
        <i/>
        <sz val="10"/>
        <rFont val="Arial"/>
        <family val="2"/>
        <charset val="162"/>
      </rPr>
      <t>Agricultural Compulsory (4/b)</t>
    </r>
  </si>
  <si>
    <r>
      <t xml:space="preserve">İL KODU
</t>
    </r>
    <r>
      <rPr>
        <b/>
        <i/>
        <sz val="11"/>
        <color indexed="8"/>
        <rFont val="Arial"/>
        <family val="2"/>
        <charset val="162"/>
      </rPr>
      <t xml:space="preserve"> </t>
    </r>
    <r>
      <rPr>
        <b/>
        <i/>
        <sz val="10"/>
        <color indexed="8"/>
        <rFont val="Arial"/>
        <family val="2"/>
        <charset val="162"/>
      </rPr>
      <t xml:space="preserve"> </t>
    </r>
    <r>
      <rPr>
        <i/>
        <sz val="10"/>
        <color indexed="8"/>
        <rFont val="Arial"/>
        <family val="2"/>
        <charset val="162"/>
      </rPr>
      <t>Provinces code</t>
    </r>
  </si>
  <si>
    <r>
      <t xml:space="preserve">İLLER
</t>
    </r>
    <r>
      <rPr>
        <i/>
        <sz val="10"/>
        <color indexed="8"/>
        <rFont val="Arial"/>
        <family val="2"/>
        <charset val="162"/>
      </rPr>
      <t xml:space="preserve">  Provinces</t>
    </r>
  </si>
  <si>
    <t>4/b</t>
  </si>
  <si>
    <t>ADANA</t>
  </si>
  <si>
    <t>ADIYAMAN</t>
  </si>
  <si>
    <t>AFYONKARAHİSAR</t>
  </si>
  <si>
    <t>AĞRI</t>
  </si>
  <si>
    <t>AMASYA</t>
  </si>
  <si>
    <t>ANKARA</t>
  </si>
  <si>
    <t>ANTALYA</t>
  </si>
  <si>
    <t>ARTVİN</t>
  </si>
  <si>
    <t>AYDIN</t>
  </si>
  <si>
    <t>BALIKESİR</t>
  </si>
  <si>
    <t>BİLECİK</t>
  </si>
  <si>
    <t>BİNGÖL</t>
  </si>
  <si>
    <t>BİTLİS</t>
  </si>
  <si>
    <t>BOLU</t>
  </si>
  <si>
    <t>BURDUR</t>
  </si>
  <si>
    <t>BURSA</t>
  </si>
  <si>
    <t>ÇANAKKALE</t>
  </si>
  <si>
    <t>ÇANKIRI</t>
  </si>
  <si>
    <t>ÇORUM</t>
  </si>
  <si>
    <t>DENİZLİ</t>
  </si>
  <si>
    <t>DİYARBAKIR</t>
  </si>
  <si>
    <t>EDİRNE</t>
  </si>
  <si>
    <t>ELAZIĞ</t>
  </si>
  <si>
    <t>ERZİNCAN</t>
  </si>
  <si>
    <t>ERZURUM</t>
  </si>
  <si>
    <t>ESKİŞEHİR</t>
  </si>
  <si>
    <t>GAZİANTEP</t>
  </si>
  <si>
    <t>GİRESUN</t>
  </si>
  <si>
    <t>GÜMÜŞHANE</t>
  </si>
  <si>
    <t>HAKKARİ</t>
  </si>
  <si>
    <t>HATAY</t>
  </si>
  <si>
    <t>ISPARTA</t>
  </si>
  <si>
    <t>MERSİN</t>
  </si>
  <si>
    <t>İSTANBUL</t>
  </si>
  <si>
    <t>İZMİR</t>
  </si>
  <si>
    <t>KARS</t>
  </si>
  <si>
    <t>KASTAMONU</t>
  </si>
  <si>
    <t>KAYSERİ</t>
  </si>
  <si>
    <t>KIRKLARELİ</t>
  </si>
  <si>
    <t>KIRŞEHİR</t>
  </si>
  <si>
    <t>KOCAELİ</t>
  </si>
  <si>
    <t>KONYA</t>
  </si>
  <si>
    <t>KÜTAHYA</t>
  </si>
  <si>
    <t>MALATYA</t>
  </si>
  <si>
    <t>MANİSA</t>
  </si>
  <si>
    <t>KAHRAMANMARAŞ</t>
  </si>
  <si>
    <t>MARDİN</t>
  </si>
  <si>
    <t>MUĞLA</t>
  </si>
  <si>
    <t>MUŞ</t>
  </si>
  <si>
    <t>NEVŞEHİR</t>
  </si>
  <si>
    <t>NİĞDE</t>
  </si>
  <si>
    <t>ORDU</t>
  </si>
  <si>
    <t>RİZE</t>
  </si>
  <si>
    <t>SAKARYA</t>
  </si>
  <si>
    <t>SAMSUN</t>
  </si>
  <si>
    <t>SİİRT</t>
  </si>
  <si>
    <t>SİNOP</t>
  </si>
  <si>
    <t>SİVAS</t>
  </si>
  <si>
    <t>TEKİRDAĞ</t>
  </si>
  <si>
    <t>TOKAT</t>
  </si>
  <si>
    <t>TRABZON</t>
  </si>
  <si>
    <t>TUNCELİ</t>
  </si>
  <si>
    <t>ŞANLIURFA</t>
  </si>
  <si>
    <t>UŞAK</t>
  </si>
  <si>
    <t>VAN</t>
  </si>
  <si>
    <t>YOZGAT</t>
  </si>
  <si>
    <t>ZONGULDAK</t>
  </si>
  <si>
    <t>AKSARAY</t>
  </si>
  <si>
    <t>BAYBURT</t>
  </si>
  <si>
    <t>KARAMAN</t>
  </si>
  <si>
    <t>KIRIKKALE</t>
  </si>
  <si>
    <t>BATMAN</t>
  </si>
  <si>
    <t>ŞIRNAK</t>
  </si>
  <si>
    <t>BARTIN</t>
  </si>
  <si>
    <t>ARDAHAN</t>
  </si>
  <si>
    <t>IĞDIR</t>
  </si>
  <si>
    <t>YALOVA</t>
  </si>
  <si>
    <t>KARABÜK</t>
  </si>
  <si>
    <t>KİLİS</t>
  </si>
  <si>
    <t>OSMANİYE</t>
  </si>
  <si>
    <t>DÜZCE</t>
  </si>
  <si>
    <t>YURTDIŞI</t>
  </si>
  <si>
    <t>Tablo 11.1</t>
  </si>
  <si>
    <t>4/a ,4/b, 4/c Kapsamlarında Pasif Sigortalıların İl Cinsiyet Dağılımı</t>
  </si>
  <si>
    <t>Distribution of Total Pensoners In 4/a, 4/b, 4/c Coverage by Provinces and Gender</t>
  </si>
  <si>
    <t>TABLO 11.1 - 4/a ,4/b, 4/c KAPSAMLARINDA PASİF SİGORTALILARIN İL CİNSİYET DAĞILIMI</t>
  </si>
  <si>
    <t>Table 11.1 -  Distribution of Total Pensoners In 4/a, 4/b, 4/c Coverage by Provinces and Gender</t>
  </si>
  <si>
    <t>TABLO 7.3. - SOSYAL GÜVENLİK DESTEK PRİMİNE TABİ SİGORTALILARIN  İL  CİNSİYET  DAĞILIMI</t>
  </si>
  <si>
    <t>Table 7.3. -  Distribution of Insured People Subject to Social Security Support Contribution by Provinces and Gender</t>
  </si>
  <si>
    <t>Not:Tabloda yer alan sosyal güvelik destek primine tabi kişiler, 4/a kapsamında çalışan kişiler olmakla birlikte 4/a aktif sigortalı sayısı içerisinde yer almamaktadır.</t>
  </si>
  <si>
    <t>Tablo 7.3</t>
  </si>
  <si>
    <t>Sosyal Güvenlik Destek Primine Tabi Sigortalıların İl Cinsiyet Dağılımı</t>
  </si>
  <si>
    <t xml:space="preserve"> Distribution of Insured People Subject to Social Security Support Contribution by Provinces and Gender</t>
  </si>
  <si>
    <t>SOSYAL GÜVENLİK DESTEK PRİMİNE TABİ SİGORTALILAR</t>
  </si>
  <si>
    <t>Sosyal Güvenlik Destek Primine Tabi Sigortalılar</t>
  </si>
  <si>
    <t xml:space="preserve">İllere ve Cinsiyete Göre
</t>
  </si>
  <si>
    <t xml:space="preserve">Belirli yaş, sigortalılık süresi ve prim ödeme gün sayısı şartını yerine getirip emeklilik ve yaşlılık aylığı bağlanan sigortalıların yaşlılık aylığı kesilmeden hizmet akdine tabi çalışmaları halinde işverenlerinden alınan primdir.Sigortalıların sosyal güvenlik destek primi uygulamasına tabi olup olmadıkları ve uygulamada hangi kanun hükümlerinin ve maddesinin geçerli olacağı ilk defa sigortalı olunan tarihe göre değişiklik göstermektedir. </t>
  </si>
  <si>
    <t xml:space="preserve">4/a kapsamındaki sigortalı: 5510 Sayılı Kanunun 4 üncü maddesinin birinci fıkrasının (a) bendi kapsamına göre hizmet akdi ile bir veya birden fazla işveren tarafından çalıştırılan sigortalıları ifade etmektedir.
1- Zorunlu: Stajyer,kursiyer, çırak, yurtdışı topluluk ve diğer sigortalılar hariç uzun vade sigorta kolları kapsamındaki bildirimleri ifade etmektedir.
2 -Çırak:5510 sayılı Kanunun 5 inci maddesi kapsamında sigortalı sayılan aday çırak ve çırak bildirimlerini ifade etmektedir.
3- Yurt dışı Topluluk:Sosyal Güvenlik Sözleşmesi akdedilmemiş ülkelerde Türk işverenler tarafından istihdam edilen Türk işçilerinin sigortalılığını ifade etmektedir.
4-Tarım (2925):Tarımda hizmet akdiyle çalışan (2925 Sayılı Kanun) sigortalıları ifade etmektedir.
5-Diğer Sigortalılar: 5510 sayılı Kanunun Ek-5, Ek-6 maddeleri kapsamında çalışan sigortalılar ile Ek-9 maddesi kapsamında 10 günden az çalışan sigortalıları; 5. maddesine göre ceza infaz kurumları ve tutukevleri bünyesinde çalıştırılan tutuklu/hükümlüleri ve kamu idarelerinde iş akdi askıda olan sigortalıları ifade etmektedir.
6-Stajyer ve Kursiyerler: 5510 sayılı Kanunun 5 inci maddesine göre sigortalı sayılan stajyer ve kursiyerleri ifade etmektedir.  9/12/2016 tarihinden itibaren 6764 sayılı Kanunla yapılan düzenleme ile; mesleki ve teknik ortaöğretim sırasında staja tabi tutulan öğrenciler, mesleki ve teknik ortaöğretim sırasında tamamlayıcı eğitim ya da alan eğitimi gören öğrenciler iş kazası ve meslek hastalığı yönünden sigortalı sayılmaya başladığından stajyer ve kursiyerler ayrı takip edilmiştir. Bu nedenle, idari kayıtlar baz alınarak, 2017 yılı öncesine ait zorunlu sigortalı verilerinden de stajyer ve kursiyer sayıları ayrıştırılmıştır. 
Hizmet akdi ile işveren tarafından çalıştırılan sigortalı verileri, iş yeri bazlı olup; aylık prim ve hizmet belgeleri ile yapılan bildirimler esas alınarak derlenmektedir.
</t>
  </si>
  <si>
    <r>
      <t xml:space="preserve">TAŞRA TEŞKİLATI
</t>
    </r>
    <r>
      <rPr>
        <i/>
        <sz val="10"/>
        <rFont val="Arial"/>
        <family val="2"/>
        <charset val="162"/>
      </rPr>
      <t xml:space="preserve">Provincial </t>
    </r>
    <r>
      <rPr>
        <i/>
        <sz val="10"/>
        <rFont val="Arial"/>
        <family val="2"/>
      </rPr>
      <t>Organization</t>
    </r>
  </si>
  <si>
    <r>
      <t>İL KODU</t>
    </r>
    <r>
      <rPr>
        <i/>
        <sz val="11"/>
        <rFont val="Arial"/>
        <family val="2"/>
        <charset val="162"/>
      </rPr>
      <t xml:space="preserve"> 
</t>
    </r>
    <r>
      <rPr>
        <i/>
        <sz val="10"/>
        <rFont val="Arial"/>
        <family val="2"/>
        <charset val="162"/>
      </rPr>
      <t>Provinces code</t>
    </r>
  </si>
  <si>
    <r>
      <t xml:space="preserve">İller
</t>
    </r>
    <r>
      <rPr>
        <b/>
        <sz val="10"/>
        <rFont val="Arial"/>
        <family val="2"/>
        <charset val="162"/>
      </rPr>
      <t xml:space="preserve">  </t>
    </r>
    <r>
      <rPr>
        <sz val="10"/>
        <rFont val="Arial"/>
        <family val="2"/>
        <charset val="162"/>
      </rPr>
      <t>Provinces</t>
    </r>
  </si>
  <si>
    <r>
      <t xml:space="preserve">TOPLAM AYLIK VEYA GELİR ALANLAR 
(Dosya) (III+IV+V+VII+VIII+X+XI+XII+XIV+XV)
</t>
    </r>
    <r>
      <rPr>
        <i/>
        <sz val="10"/>
        <rFont val="Arial"/>
        <family val="2"/>
        <charset val="162"/>
      </rPr>
      <t>Total Pensioners or Recipients (File)</t>
    </r>
  </si>
  <si>
    <r>
      <t xml:space="preserve">TOPLAM AYLIK ALANLAR (Kişi)  (III+IV+VI+VII+IX+X+XI+XIII+XIV+XVI) </t>
    </r>
    <r>
      <rPr>
        <i/>
        <sz val="10"/>
        <rFont val="Arial"/>
        <family val="2"/>
        <charset val="162"/>
      </rPr>
      <t>Total</t>
    </r>
    <r>
      <rPr>
        <b/>
        <i/>
        <sz val="10"/>
        <rFont val="Arial"/>
        <family val="2"/>
        <charset val="162"/>
      </rPr>
      <t xml:space="preserve"> </t>
    </r>
    <r>
      <rPr>
        <i/>
        <sz val="10"/>
        <rFont val="Arial"/>
        <family val="2"/>
        <charset val="162"/>
      </rPr>
      <t>Pensioners (Person)</t>
    </r>
  </si>
  <si>
    <r>
      <t xml:space="preserve">Zorunlu (I) </t>
    </r>
    <r>
      <rPr>
        <i/>
        <sz val="11"/>
        <rFont val="Arial"/>
        <family val="2"/>
        <charset val="162"/>
      </rPr>
      <t>Compulsory Insured</t>
    </r>
  </si>
  <si>
    <r>
      <t xml:space="preserve">MALULLÜK-YAŞLILIK-ÖLÜM SİGORTASI 
</t>
    </r>
    <r>
      <rPr>
        <i/>
        <sz val="10"/>
        <color indexed="8"/>
        <rFont val="Arial"/>
        <family val="2"/>
        <charset val="162"/>
      </rPr>
      <t xml:space="preserve">Invalidity, old-age and survivors insurances    </t>
    </r>
    <r>
      <rPr>
        <i/>
        <sz val="11"/>
        <color indexed="8"/>
        <rFont val="Arial"/>
        <family val="2"/>
        <charset val="162"/>
      </rPr>
      <t xml:space="preserve">     </t>
    </r>
    <r>
      <rPr>
        <sz val="11"/>
        <color indexed="8"/>
        <rFont val="Arial"/>
        <family val="2"/>
        <charset val="162"/>
      </rPr>
      <t xml:space="preserve">                                                                       </t>
    </r>
  </si>
  <si>
    <r>
      <t xml:space="preserve">İŞ KAZASI İLE MESLEK HASTALIĞI SİGORTASI
</t>
    </r>
    <r>
      <rPr>
        <i/>
        <sz val="10"/>
        <color indexed="8"/>
        <rFont val="Arial"/>
        <family val="2"/>
        <charset val="162"/>
      </rPr>
      <t xml:space="preserve">Accident at work and occupational disease insurance     </t>
    </r>
    <r>
      <rPr>
        <i/>
        <sz val="11"/>
        <color indexed="8"/>
        <rFont val="Arial"/>
        <family val="2"/>
        <charset val="162"/>
      </rPr>
      <t xml:space="preserve"> </t>
    </r>
    <r>
      <rPr>
        <sz val="11"/>
        <color indexed="8"/>
        <rFont val="Arial"/>
        <family val="2"/>
        <charset val="162"/>
      </rPr>
      <t xml:space="preserve">        </t>
    </r>
    <r>
      <rPr>
        <b/>
        <sz val="11"/>
        <color indexed="8"/>
        <rFont val="Arial"/>
        <family val="2"/>
        <charset val="162"/>
      </rPr>
      <t xml:space="preserve">                                                            </t>
    </r>
  </si>
  <si>
    <r>
      <t xml:space="preserve">MALULLÜK-YAŞLILIK-ÖLÜM SİGORTASI 
</t>
    </r>
    <r>
      <rPr>
        <i/>
        <sz val="10"/>
        <color indexed="8"/>
        <rFont val="Arial"/>
        <family val="2"/>
        <charset val="162"/>
      </rPr>
      <t xml:space="preserve">Invalidity, old-age and survivors insurances </t>
    </r>
    <r>
      <rPr>
        <i/>
        <sz val="11"/>
        <color indexed="8"/>
        <rFont val="Arial"/>
        <family val="2"/>
        <charset val="162"/>
      </rPr>
      <t xml:space="preserve">   </t>
    </r>
    <r>
      <rPr>
        <sz val="11"/>
        <color indexed="8"/>
        <rFont val="Arial"/>
        <family val="2"/>
        <charset val="162"/>
      </rPr>
      <t xml:space="preserve">          </t>
    </r>
    <r>
      <rPr>
        <b/>
        <sz val="11"/>
        <color indexed="8"/>
        <rFont val="Arial"/>
        <family val="2"/>
        <charset val="162"/>
      </rPr>
      <t xml:space="preserve">                                                                  </t>
    </r>
  </si>
  <si>
    <r>
      <t xml:space="preserve">İŞ KAZASI İLE MESLEK HASTALIĞI SİGORTASI
</t>
    </r>
    <r>
      <rPr>
        <i/>
        <sz val="10"/>
        <color indexed="8"/>
        <rFont val="Arial"/>
        <family val="2"/>
        <charset val="162"/>
      </rPr>
      <t xml:space="preserve">Accident at work and occupational disease insurance    </t>
    </r>
    <r>
      <rPr>
        <i/>
        <sz val="11"/>
        <color indexed="8"/>
        <rFont val="Arial"/>
        <family val="2"/>
        <charset val="162"/>
      </rPr>
      <t xml:space="preserve">                                                                     </t>
    </r>
  </si>
  <si>
    <r>
      <rPr>
        <b/>
        <sz val="11"/>
        <rFont val="Arial"/>
        <family val="2"/>
        <charset val="162"/>
      </rPr>
      <t xml:space="preserve">Tarım Hariç Zorunlu </t>
    </r>
    <r>
      <rPr>
        <sz val="11"/>
        <rFont val="Arial"/>
        <family val="2"/>
        <charset val="162"/>
      </rPr>
      <t xml:space="preserve">
</t>
    </r>
    <r>
      <rPr>
        <i/>
        <sz val="10"/>
        <rFont val="Arial"/>
        <family val="2"/>
        <charset val="162"/>
      </rPr>
      <t>Compulsory Except Agricultural</t>
    </r>
  </si>
  <si>
    <r>
      <rPr>
        <b/>
        <sz val="11"/>
        <rFont val="Arial"/>
        <family val="2"/>
        <charset val="162"/>
      </rPr>
      <t>Tarım zorunlu (4/b)</t>
    </r>
    <r>
      <rPr>
        <sz val="11"/>
        <rFont val="Arial"/>
        <family val="2"/>
        <charset val="162"/>
      </rPr>
      <t xml:space="preserve">
</t>
    </r>
    <r>
      <rPr>
        <i/>
        <sz val="10"/>
        <rFont val="Arial"/>
        <family val="2"/>
        <charset val="162"/>
      </rPr>
      <t>Agricultural Compulsory Insured</t>
    </r>
  </si>
  <si>
    <r>
      <rPr>
        <b/>
        <sz val="11"/>
        <rFont val="Arial"/>
        <family val="2"/>
        <charset val="162"/>
      </rPr>
      <t>Muhtar</t>
    </r>
    <r>
      <rPr>
        <sz val="11"/>
        <rFont val="Arial"/>
        <family val="2"/>
        <charset val="162"/>
      </rPr>
      <t xml:space="preserve"> 
</t>
    </r>
    <r>
      <rPr>
        <i/>
        <sz val="10"/>
        <rFont val="Arial"/>
        <family val="2"/>
        <charset val="162"/>
      </rPr>
      <t>Demarch</t>
    </r>
  </si>
  <si>
    <r>
      <t>Yaşlılık Aylığı Alanlar (IV)</t>
    </r>
    <r>
      <rPr>
        <b/>
        <i/>
        <sz val="11"/>
        <rFont val="Arial"/>
        <family val="2"/>
        <charset val="162"/>
      </rPr>
      <t xml:space="preserve"> 
</t>
    </r>
    <r>
      <rPr>
        <i/>
        <sz val="10"/>
        <rFont val="Arial"/>
        <family val="2"/>
        <charset val="162"/>
      </rPr>
      <t>Old-age pensioners</t>
    </r>
  </si>
  <si>
    <r>
      <t>Sürekli İş Göremezlik Geliri Alanlar (VII)</t>
    </r>
    <r>
      <rPr>
        <b/>
        <sz val="11"/>
        <color indexed="8"/>
        <rFont val="Arial"/>
        <family val="2"/>
        <charset val="162"/>
      </rPr>
      <t xml:space="preserve">  
</t>
    </r>
    <r>
      <rPr>
        <i/>
        <sz val="10"/>
        <color indexed="8"/>
        <rFont val="Arial"/>
        <family val="2"/>
        <charset val="162"/>
      </rPr>
      <t>Permanent incapacity income recipients</t>
    </r>
  </si>
  <si>
    <r>
      <t xml:space="preserve"> Sürekli İşgöremezlik Ölüm Geliri Alanlar (Dosya)(VIII) 
</t>
    </r>
    <r>
      <rPr>
        <i/>
        <sz val="10"/>
        <rFont val="Arial"/>
        <family val="2"/>
        <charset val="162"/>
      </rPr>
      <t>Survivor's benefit recipients (permanent incapacity) (file)</t>
    </r>
    <r>
      <rPr>
        <b/>
        <i/>
        <sz val="10"/>
        <rFont val="Arial"/>
        <family val="2"/>
        <charset val="162"/>
      </rPr>
      <t xml:space="preserve"> </t>
    </r>
  </si>
  <si>
    <r>
      <t>Malüllük Aylığı Alanlar (X)</t>
    </r>
    <r>
      <rPr>
        <b/>
        <i/>
        <sz val="11"/>
        <rFont val="Arial"/>
        <family val="2"/>
        <charset val="162"/>
      </rPr>
      <t xml:space="preserve"> 
</t>
    </r>
    <r>
      <rPr>
        <i/>
        <sz val="10"/>
        <rFont val="Arial"/>
        <family val="2"/>
        <charset val="162"/>
      </rPr>
      <t>Invalidity pensioners</t>
    </r>
  </si>
  <si>
    <r>
      <t xml:space="preserve"> Sürekli İşgöremezlik Ölüm Geliri Alanlar (Dosya)(XV)</t>
    </r>
    <r>
      <rPr>
        <i/>
        <sz val="11"/>
        <rFont val="Arial"/>
        <family val="2"/>
        <charset val="162"/>
      </rPr>
      <t xml:space="preserve"> </t>
    </r>
    <r>
      <rPr>
        <i/>
        <sz val="10"/>
        <rFont val="Arial"/>
        <family val="2"/>
        <charset val="162"/>
      </rPr>
      <t xml:space="preserve">Survivor's benefit recipients (permanent incapacity) (file) </t>
    </r>
  </si>
  <si>
    <r>
      <t xml:space="preserve">Sürekli İşgöremezlik Ölüm Geliri Alanlar (Kişi) (XVI) </t>
    </r>
    <r>
      <rPr>
        <i/>
        <sz val="10"/>
        <rFont val="Arial"/>
        <family val="2"/>
        <charset val="162"/>
      </rPr>
      <t>Survivor's benefit recipients (permanent incapacity) (person)</t>
    </r>
  </si>
  <si>
    <r>
      <t>YURTDIŞI-</t>
    </r>
    <r>
      <rPr>
        <i/>
        <sz val="10"/>
        <rFont val="Arial"/>
        <family val="2"/>
        <charset val="162"/>
      </rPr>
      <t>Overseas</t>
    </r>
  </si>
  <si>
    <r>
      <t xml:space="preserve">İl Kodu 
 </t>
    </r>
    <r>
      <rPr>
        <b/>
        <i/>
        <sz val="10"/>
        <color indexed="8"/>
        <rFont val="Arial"/>
        <family val="2"/>
        <charset val="162"/>
      </rPr>
      <t xml:space="preserve"> </t>
    </r>
    <r>
      <rPr>
        <i/>
        <sz val="10"/>
        <color indexed="8"/>
        <rFont val="Arial"/>
        <family val="2"/>
        <charset val="162"/>
      </rPr>
      <t>Provinces code</t>
    </r>
  </si>
  <si>
    <r>
      <t xml:space="preserve">İller 
</t>
    </r>
    <r>
      <rPr>
        <i/>
        <sz val="10"/>
        <rFont val="Arial"/>
        <family val="2"/>
        <charset val="162"/>
      </rPr>
      <t>Provinces</t>
    </r>
  </si>
  <si>
    <r>
      <rPr>
        <b/>
        <sz val="11"/>
        <rFont val="Arial"/>
        <family val="2"/>
        <charset val="162"/>
      </rPr>
      <t>YURTDIŞI</t>
    </r>
    <r>
      <rPr>
        <b/>
        <sz val="10"/>
        <rFont val="Arial"/>
        <family val="2"/>
        <charset val="162"/>
      </rPr>
      <t>-</t>
    </r>
    <r>
      <rPr>
        <i/>
        <sz val="10"/>
        <rFont val="Arial"/>
        <family val="2"/>
        <charset val="162"/>
      </rPr>
      <t>Overseas</t>
    </r>
  </si>
  <si>
    <r>
      <t xml:space="preserve">OCAK
</t>
    </r>
    <r>
      <rPr>
        <i/>
        <sz val="10"/>
        <rFont val="Arial"/>
        <family val="2"/>
        <charset val="162"/>
      </rPr>
      <t>January</t>
    </r>
  </si>
  <si>
    <r>
      <t xml:space="preserve">ŞUBAT
</t>
    </r>
    <r>
      <rPr>
        <i/>
        <sz val="10"/>
        <rFont val="Arial"/>
        <family val="2"/>
        <charset val="162"/>
      </rPr>
      <t>February</t>
    </r>
  </si>
  <si>
    <r>
      <t xml:space="preserve">MART
</t>
    </r>
    <r>
      <rPr>
        <i/>
        <sz val="10"/>
        <rFont val="Arial"/>
        <family val="2"/>
        <charset val="162"/>
      </rPr>
      <t>March</t>
    </r>
  </si>
  <si>
    <r>
      <t xml:space="preserve">NİSAN
</t>
    </r>
    <r>
      <rPr>
        <i/>
        <sz val="10"/>
        <rFont val="Arial"/>
        <family val="2"/>
        <charset val="162"/>
      </rPr>
      <t>April</t>
    </r>
  </si>
  <si>
    <r>
      <t xml:space="preserve">MAYIS
</t>
    </r>
    <r>
      <rPr>
        <i/>
        <sz val="10"/>
        <rFont val="Arial"/>
        <family val="2"/>
        <charset val="162"/>
      </rPr>
      <t>May</t>
    </r>
  </si>
  <si>
    <r>
      <t xml:space="preserve">HAZİRAN
</t>
    </r>
    <r>
      <rPr>
        <i/>
        <sz val="10"/>
        <rFont val="Arial"/>
        <family val="2"/>
        <charset val="162"/>
      </rPr>
      <t>June</t>
    </r>
  </si>
  <si>
    <r>
      <t xml:space="preserve">TEMMUZ
</t>
    </r>
    <r>
      <rPr>
        <i/>
        <sz val="10"/>
        <rFont val="Arial"/>
        <family val="2"/>
        <charset val="162"/>
      </rPr>
      <t>July</t>
    </r>
  </si>
  <si>
    <r>
      <t xml:space="preserve">AĞUSTOS
</t>
    </r>
    <r>
      <rPr>
        <i/>
        <sz val="10"/>
        <rFont val="Arial"/>
        <family val="2"/>
        <charset val="162"/>
      </rPr>
      <t>August</t>
    </r>
  </si>
  <si>
    <r>
      <t xml:space="preserve">EYLÜL
</t>
    </r>
    <r>
      <rPr>
        <i/>
        <sz val="10"/>
        <rFont val="Arial"/>
        <family val="2"/>
        <charset val="162"/>
      </rPr>
      <t>September</t>
    </r>
  </si>
  <si>
    <r>
      <t xml:space="preserve">EKİM
</t>
    </r>
    <r>
      <rPr>
        <i/>
        <sz val="10"/>
        <rFont val="Arial"/>
        <family val="2"/>
        <charset val="162"/>
      </rPr>
      <t>October</t>
    </r>
  </si>
  <si>
    <r>
      <t xml:space="preserve">KASIM
</t>
    </r>
    <r>
      <rPr>
        <i/>
        <sz val="10"/>
        <rFont val="Arial"/>
        <family val="2"/>
        <charset val="162"/>
      </rPr>
      <t>November</t>
    </r>
  </si>
  <si>
    <r>
      <t xml:space="preserve">ARALIK
</t>
    </r>
    <r>
      <rPr>
        <i/>
        <sz val="10"/>
        <rFont val="Arial"/>
        <family val="2"/>
        <charset val="162"/>
      </rPr>
      <t>December</t>
    </r>
  </si>
  <si>
    <r>
      <t>TOPLAM</t>
    </r>
    <r>
      <rPr>
        <sz val="14"/>
        <rFont val="Arial"/>
        <family val="2"/>
        <charset val="162"/>
      </rPr>
      <t xml:space="preserve">
</t>
    </r>
    <r>
      <rPr>
        <i/>
        <sz val="14"/>
        <rFont val="Arial"/>
        <family val="2"/>
        <charset val="162"/>
      </rPr>
      <t>Total</t>
    </r>
  </si>
  <si>
    <t>Aralık - December</t>
  </si>
  <si>
    <t>2021 Aralık (December)</t>
  </si>
  <si>
    <r>
      <t xml:space="preserve">2021 ARALIK
</t>
    </r>
    <r>
      <rPr>
        <sz val="10"/>
        <rFont val="Arial"/>
        <family val="2"/>
        <charset val="162"/>
      </rPr>
      <t>(2021 December)</t>
    </r>
    <r>
      <rPr>
        <b/>
        <sz val="10"/>
        <rFont val="Arial"/>
        <family val="2"/>
        <charset val="162"/>
      </rPr>
      <t xml:space="preserve">
</t>
    </r>
  </si>
  <si>
    <r>
      <t xml:space="preserve">Yıl </t>
    </r>
    <r>
      <rPr>
        <sz val="12"/>
        <rFont val="Arial"/>
        <family val="2"/>
        <charset val="162"/>
      </rPr>
      <t>-</t>
    </r>
    <r>
      <rPr>
        <i/>
        <sz val="10"/>
        <rFont val="Arial"/>
        <family val="2"/>
        <charset val="162"/>
      </rPr>
      <t xml:space="preserve"> Year, </t>
    </r>
    <r>
      <rPr>
        <b/>
        <sz val="12"/>
        <rFont val="Arial"/>
        <family val="2"/>
        <charset val="162"/>
      </rPr>
      <t>2022</t>
    </r>
  </si>
  <si>
    <t>TABLO 20-  5510 SAYILI KANUNA GÖRE  İDARİ PARA CEZALARI</t>
  </si>
  <si>
    <t>Table 20- Administrative Fines Applied to Act 5510</t>
  </si>
  <si>
    <t>5510-102/1-a(1)</t>
  </si>
  <si>
    <t>Her bir sigortalı için Asgari Ücret Tutarı kadar idari para cezası uygulanır.</t>
  </si>
  <si>
    <t>5510-102/1-a(2)</t>
  </si>
  <si>
    <t>Her bir sigortalı için Asgari Ücret Tutarının 2 katı kadar idari para cezası uygulanır.</t>
  </si>
  <si>
    <t>5510-102/1-a(3)</t>
  </si>
  <si>
    <t>Her bir sigortalı için Asgari Ücret Tutarının 5 katı kadar idari para cezası uygulanır.</t>
  </si>
  <si>
    <t>5510-102/1-b</t>
  </si>
  <si>
    <t>5510 sayılı Kanunun 4 üncü maddesinin birinci fıkrasının (a) bendi kapsamındaki sigortalıları çalıştıran işyerleri yönünden; 
-İlk defa sigortalı çalıştırılmaya başlanılması durumunda,
-13/1/2011 tarihli ve 6102 sayılı Türk Ticaret Kanunu hükümlerine tâbi şirketlerin nevilerinin değişmesi, birleşmesi veya diğer bir şirkete katılması durumunda, 
-Adi şirketlerde şirkete yeni ortak alınması halinde,
-İşyerinin faaliyette bulunduğu adresten başka bir ildeki adrese nakledilmesi halinde, 
-İşyerinin devredilmesi halinde, 
-İşyerinin miras yolu ile intikal etmesi hallerinde işyeri bildirgesi verilmesi, gerekmektedir.
5510 sayılı Kanunun 102 nci maddesinin birinci fıkrasının (b) bendine istinaden;
İşyeri bildirgesinin  Kurumca belirlenen şekle ve usûle uygun verilmemesi veya Kurumca internet, elektronik veya benzeri ortamda göndermekle zorunlu tutulduğu halde, anılan ortamda gönderilmemesi veya  belirtilen süre içinde Kuruma verilmemesi halinde;
1) Kamu idareleri ile bilânço esasına göre defter tutmak zorunda olanlar için asgari ücretin üç katı tutarında,
2) Diğer defterleri tutmak zorunda olanlar için asgari ücretin iki katı tutarında,
3) Defter tutmakla yükümlü olmayanlar için bir aylık asgari ücret tutarında,
idari para cezası uygulanmaktadır.</t>
  </si>
  <si>
    <t>5510 sayılı Kanunun 4 üncü maddesinin birinci fıkrasının (a) bendi kapsamındaki sigortalıları çalıştıran işyerleri yönünden; 
-İlk defa sigortalı çalıştırılmaya başlanılması halinde işyeri bildirgesinin en geç sigortalı çalıştırmaya başlanılan tarihte Kuruma verilmesi, 
-13/1/2011 tarihli ve 6102 sayılı Türk Ticaret Kanunu hükümlerine tâbi şirketlerin nevilerinin değişmesi, birleşmesi veya diğer bir şirkete katılması durumunda, bu hususların ticaret siciline tesciline ilişkin ilân tarihini takip eden on gün içinde işyeri bildirgesi ile Kuruma bildirilmesi,
-Adi şirketlerde şirkete yeni ortak alınması halinde en geç yeni ortağın alındığı tarihi takip eden on gün içinde işyeri bildirgesinin verilmesi
-İşyerinin faaliyette bulunduğu adresten başka bir ildeki adrese nakledilmesi halinde, en geç nakil tarihini takip eden 10 gün içinde işyeri bildirgesinin verilmesi,
-İşyerinin devredilmesi halinde, devir tarihini takip eden 10 gün içerisinde işyeri bildirgesinin verilmesi
-Miras yolu ile intikal eden işyerinden dolayı yeni işveren (mirasçılar) tarafından düzenlenecek işyeri bildirgesinin ölüm tarihinden itibaren en geç üç ay içinde verilmesi gerekmektedir.</t>
  </si>
  <si>
    <t>İlk defa tescil edilen işyerlerinde sigortalı çalıştırmaya başlanılan tarih,
Türk Ticaret Kanunu hükümlerine tâbi şirketlerin nevilerinin değişmesi, birleşmesi veya diğer bir şirkete katılması durumunda, bu hususların ticaret siciline tesciline ilişkin ilân tarihini takip eden onuncu gün,
Adi şirketlerde şirkete yeni ortak alınması halinde yeni ortağın alındığı tarihi takip eden onuncu gün,
İşyerinin faaliyette bulunduğu adresten başka bir ildeki adrese nakledilmesi halinde nakil tarihini takip eden onuncu gün,
Sigortalı çalıştırılan bir işin veya işyerinin başka bir işverene devredilmesi halinde devir tarihini takip eden onuncu gün,
İşyerinin miras yoluyla intikali halinde, ölüm tarihinden itibaren başlamak üzere üçüncü ayın son günü,
fiilin işlendiği tarih olarak kabul edilmektedir.</t>
  </si>
  <si>
    <t>Kamu idareleri ile Bilanço esasına göre defter tutan işyerleri Asgari Ücretin 3 katı kadar idari para cezası uygulanır.</t>
  </si>
  <si>
    <t>Diğer defterleri tutan işyerleri Asgari Ücretin 2 katı kadar idari para cezası uygulanır.</t>
  </si>
  <si>
    <t>Defter tutmakla yükümlü olmayan işyerleri Asgari Ücret kadar idari para cezası uygulanır.</t>
  </si>
  <si>
    <t>5510-102/1-c(1),(2)</t>
  </si>
  <si>
    <t>Asıl veya ek aylık prim ve hizmet belgesini, Kurumca belirlenen şekilde ve usûlde vermeyenler ya da Kurumca internet, elektronik veya benzeri ortamda göndermekle zorunlu tutulduğu halde anılan ortamda göndermeyenler veya belirlenen süre içinde vermeyenlere her bir fiil için; 
5510 sayılı Kanunun 102 nci maddesinin birinci fıkrasının (c ) bendinin 
(1) numaralı alt bendine göre belgenin asıl olması halinde aylık asgari ücretin iki katını geçmemek kaydıyla belgede kayıtlı sigortalı sayısı başına, aylık asgari ücretin beşte biri tutarında, 
(2)  numaralı alt bendine göre ise belgenin ek olması halinde, aylık asgari ücretin iki katını geçmemek kaydıyla her bir ek belgede kayıtlı sigortalı sayısı başına, aylık asgari ücretin sekizde biri tutarında,
 idari para cezası uygulanmaktadır.</t>
  </si>
  <si>
    <t xml:space="preserve">
Ayın 1’i ile 30’u arasındaki çalışmaları karşılığı ücret alan sigortalılar için en geç belgenin ilişkin olduğu ayı izleyen ayın 26’sında,
Ayın 15’i ile müteakip ayın 14’ü arasındaki çalışmaları karşılığı ücret alan sigortalılar için en geç belgenin ilişkin olduğu ayı takip eden ayın  26’sında,
saat 23.59’a kadar verilmesi gerekmektedir.
</t>
  </si>
  <si>
    <t>Belgenin asıl olması halinde aylık asgari ücretin iki katını geçmemek kaydıyla belgede kayıtlı sigortalı sayısı başına, aylık asgari ücretin beşte biri</t>
  </si>
  <si>
    <t>Belgenin ek olması halinde, aylık asgari ücretin iki katını geçmemek kaydıyla her bir ek belgede kayıtlı sigortalı sayısı başına, aylık asgari ücretin sekizde biri idari para cezası uygulanır.</t>
  </si>
  <si>
    <t>5510-102/1-c(3)</t>
  </si>
  <si>
    <t>5510 sayılı Kanunun 86 ncı maddesinin beşinci fıkrasına göre;Sigortalıların otuz günden az çalıştığını gösteren bilgi ve belgelerin Kurumca istenilmesine rağmen ibraz edilmemesi veya ibraz edilen bilgi ve belgelerin geçerli sayılmaması halinde otuz günden az bildirilen sürelere ait aylık prim ve hizmet belgesi veya muhtasar ve prim hizmet beyannamesi, yapılan tebligata rağmen bir ay içinde verilmemesi veya noksan verilmesi halinde Kurumca re’sen düzenlenir ve muhteviyatı primler, bu Kanun hükümlerine göre tahsil olunur. 
Buna göre ek belgenin 86 ncı maddenin beşinci fıkrasına istinaden Kurumca re’sen düzenlenmesi durumunda, aylık asgari ücretin iki katını geçmemek kaydıyla her bir ek belgede kayıtlı sigortalı sayısı başına, aylık asgari ücretin yarısı tutarında idari para cezası uygulanmaktadır.</t>
  </si>
  <si>
    <t xml:space="preserve"> 5510 sayılı Kanunun 86 ncı maddesinin beşinci fıkrasına istinaden belgenin tebellüğ edildiği tarihten itibaren bir aylık süre içinde verilmesi gerekmektedir.</t>
  </si>
  <si>
    <t>Ek belgenin aylık 30 günden az bildirim nedeniyle Kurumca re’sen düzenlenmesi durumunda, aylık asgari ücretin iki katını geçmemek kaydıyla her bir ek belgede kayıtlı sigortalı sayısı başına, aylık asgari ücretin yarısı tutarında idari para cezası uygulanır.</t>
  </si>
  <si>
    <t>5510-102/1-c(4)</t>
  </si>
  <si>
    <t>Aylık prim ve hizmet belgesinin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 işverenlerce düzenlenip düzenlenmediği üzerinde durulmaksızın,  her bir belge başına aylık asgari ücretin iki katı tutarında idari para cezası uygulanmaktadır.</t>
  </si>
  <si>
    <t>Ayın 1’i ile 30’u arasındaki çalışmaları karşılığı ücret alan sigortalılar için en geç belgenin ilişkin olduğu ayı izleyen ayın 26’sında,
Ayın 15’i ile müteakip ayın 14’ü arasındaki çalışmaları karşılığı ücret alan sigortalılar için en geç belgenin ilişkin olduğu ayı takip eden ayın  26’sında,
saat 23.59’a kadar verilmesi gerekmektedir.</t>
  </si>
  <si>
    <t>Belgenin; mahkeme kararından, denetim elemanlarının tespitlerinden, bankalar, döner sermayeli kuruluşlar, kamu idareleri ile kanunla kurulan kurum ve kuruluşlardan alınan bilgi ve belgelerden, hizmetleri veya kazançları Kuruma bildirilmediği veya eksik bildirildiği anlaşılan sigortalılarla ilgili olması halinde, belgenin asıl veya ek nitelikte olup olmadığı, işverence düzenlenip düzenlenmediği dikkate alınmaksızın, aylık asgari ücretin iki katı tutarında idari para cezası uygulanır.</t>
  </si>
  <si>
    <t xml:space="preserve">5510-102/1-d </t>
  </si>
  <si>
    <t xml:space="preserve">59 uncu maddesi  Kurumun defter ve belge incelemeye yetkili denetim ve
kontrolle görevlendirilmiş memurları tarafından veya 59 uncu maddesinin beşinci fıkrasında belirtilen serbest muhasebeci malî müşavirler ile yeminli malî müşavirlerce düzenlenen raporlara istinaden, Kuruma bildirilmediği tespit edilen eksik işçilik tutarının mal edildiği her bir ay için, aylık asgari ücretin iki katı tutarında idari para cezası uygulanır.                                                                                                                                                                                                                                                                                                                                                                                                                          İşverenler, işin emsaline, niteliğine, kapsam ve kapasitesine göre işin
yürütümü açısından gerekli olan sigortalı sayısını, çalışma süresini veya prime esas kazanç tutarları eksiksiz Kuruma bildirmekle yükümlüdürler. </t>
  </si>
  <si>
    <t>-</t>
  </si>
  <si>
    <t>Eksik bildirilen işçilik tutarının mal edildiği ay, mal edilen ayın tespit edilememesi durumunda faaliyette bulunulan son ay.</t>
  </si>
  <si>
    <t>Eksik işçilik tutarının mal edildiği her bir ay için, aylık asgari ücretin iki katı idari para cezası uygulanır.</t>
  </si>
  <si>
    <t>5510-102/1-e(1),(2),(3)</t>
  </si>
  <si>
    <t xml:space="preserve">İşyerine ait defter, kayıt ve belgelerin ibraz edilmesine ilişkin Kurumca gönderilen yazının alındığı tarihten itibaren on beş gün içinde mücbir sebep olmaksızın Kuruma ibraz edilmemesi ya da saklanmaması durumunda idari para cezası uygulanır.
 </t>
  </si>
  <si>
    <t>1- Bilânço esasına göre defter tutmakla yükümlü olanlar için, Asgari Ücreti 12 katı kadar idari para cezası uygulanır.</t>
  </si>
  <si>
    <t>2- Diğer defterleri tutmakla yükümlü olanlar için Asgari Ücretin 6 katı kadar idari para cezası uygulanır.</t>
  </si>
  <si>
    <t>3- Defter tutmakla yükümlü değil iseler, Asgari Ücretin 3 katı kadar idari para cezası uygulanır.</t>
  </si>
  <si>
    <t xml:space="preserve">5510-102/1-e(4) </t>
  </si>
  <si>
    <t>Tutmakla yükümlü bulunulan defter ve belgelerin ibraz edilmemesi nedeniyle verilmesi gereken ceza tutarını aşmamak kaydıyla; defter ve belgelerin tümünü verilen süre içinde ibraz etmekle birlikte; kanunî tasdik süresi geçtikten sonra tasdik ettirilmiş olan defterlerin tasdik tarihinden önceki kısmı, işçilikle ilgili giderlerin işlenmemiş olduğu tespit edilen defterler, sigorta primleri hesabına esas tutulan kazançların kesin olarak tespitine imkân vermeyecek şekilde
usulsüz veya noksan tutulmuş defterler, herhangi bir ay için sigorta primleri hesabına esas tutulması gereken kazançların ve kazançlarla ilgili ödemelerin (sigorta primine esas kazancın ödemeye bağlı olduğu durumlar dahil) o ayın dahil bulunduğu hesap dönemine ait defterlere işlenmemiş olması halinde, o aya ait defter kayıtları geçerli sayılmaz ve bu geçersizlik hallerinin gerçekleştiği her bir takvim ayı için, aylık asgari ücretin yarısı tutarında; kullanılmaya başlanmadan önce tasdik ettirilmesi zorunlu olduğu halde tasdiksiz tutulmuş olan defterler geçerli sayılmaz ve tutmakla yükümlü bulunulan defter türü dikkate alınarak bu bendin (1) ve (2) numaralı alt bentlerine göre; Vergi Usûl Kanunu gereğince bilanço esasına göre defter tutulması gerekirken işletme hesabı esasına göre tutulmuş defterler geçerli sayılmaz ve bu bendin (1) numaralı alt bendine göre,                                                                                                                                                                                                                                                                                                                                                                 Tutulması zorunlu defterlerin ilgili Kanunlarda belirtilen usul ve esaslara uygun tutulması gerekmektedir.</t>
  </si>
  <si>
    <t>Defterlerin geçersiz sayıldığı her bir ay için aylık asgari ücretin yarısı idari para cezası uygulanır.</t>
  </si>
  <si>
    <t xml:space="preserve">5510-102/1-f </t>
  </si>
  <si>
    <t>85 inci maddesinin beşinci fıkrasında belirtilen yükümlülükleri belirtilen sürede
yerine getirmeyenlere, aylık asgari ücretin iki katı tutarında idari para cezası uygulanır.Kamu idareleri, döner sermayeli kuruluşlar kanunla kurulan kurum ve kuruluşlar ile bankalar, bu maddenin uygulanmasıyla ilgili Kurumca istenilecek bilgileri ve belgeleri yazılı olarak en geç bir ay içinde vermeye mecburdur.</t>
  </si>
  <si>
    <t>Kurumun talep tarihinden itibaren en geç 1 ay içinde</t>
  </si>
  <si>
    <t xml:space="preserve"> Aylık asgari ücretin iki katı idari para cezası uygulanır.</t>
  </si>
  <si>
    <t xml:space="preserve">5510-102/1-g </t>
  </si>
  <si>
    <t xml:space="preserve">90'ıncı maddenin birinci fıkrasında belirtilen yükümlülükleri yerine getirmeyen kurum ve kuruluşlar ile tüzel kişilere, aylık asgari ücret tutarında idari para cezası uygulanır. Kamu idareleri ile döner sermayeli kuruluşlar ve 5411 sayılı Bankacılık Kanunu kapsamındaki kuruluşlar, kanunla kurulan kurum ve kuruluşlar, ihale yolu ile yaptırdıkları her türlü işleri üstlenenleri ve bunların adreslerini onbeş gün içinde Kuruma bildirmekle yükümlüdür. </t>
  </si>
  <si>
    <t>Sözleşmenin imzalandığı tarihi takip eden 15 gün içinde</t>
  </si>
  <si>
    <t>15'inci gün</t>
  </si>
  <si>
    <t>Aylık asgari ücret tutarında idari para cezası uygulanır.</t>
  </si>
  <si>
    <t>5510-102/1-h</t>
  </si>
  <si>
    <t>Her bir bildirim yükümlülüğü için Asgari Ücret Tutarı kadar idari para cezası uygulanır.</t>
  </si>
  <si>
    <t>5510-102/1-ı(1),(2)</t>
  </si>
  <si>
    <t>Kurumun denetim ve kontrolle görevlendirilmiş memurlarının; 5510 sayılı Kanunun uygulanmasından doğan inceleme ve soruşturma görevlerini yerine getirmeleri sırasında bunların görevlerini yapmasına engel olma</t>
  </si>
  <si>
    <t>---</t>
  </si>
  <si>
    <t>Asgari ücretin 5 katı idari para cezası uygulanır.</t>
  </si>
  <si>
    <t>Bu kişilerin görevlerini yapmasını engellemek amacıyla cebir ve tehdit kullanma</t>
  </si>
  <si>
    <t>Asgari ücretin 10 katı idari para cezası uygulanır.</t>
  </si>
  <si>
    <t>5510-102/1-i</t>
  </si>
  <si>
    <t>Kamu idareleri, bankalar, döner sermayeli kuruluşlar, kanunla kurulmuş kurum ve kuruluşlar ile diğer gerçek ve tüzel kişilerden Kurum tarafından 5510 sayılı Kanunun 100. maddesi kapsamında istenen bilgi ve belgelerin belirlenen süre içinde verilmemesi</t>
  </si>
  <si>
    <t>1 Ay</t>
  </si>
  <si>
    <t>Belgenin Hiç Verilmemesi: Asgari ücretin 5 katı idari para cezası uygulanır.</t>
  </si>
  <si>
    <t>Belgenin Geç Verilmesi: Asgari ücretin 2 katı idari para cezası uygulanır.</t>
  </si>
  <si>
    <t xml:space="preserve">5510-102/1-i(1)
</t>
  </si>
  <si>
    <t>Belirlenen süre içerisinde ve elektronik ortamda yapılmaması halinde asgari ücretin onda biri idari para cezası uygulanır.</t>
  </si>
  <si>
    <t>Hiç yapılmaması halinde ise sigortalı başına aylık asgari ücretin yarısı tutarında idari para cezası uygulanır.</t>
  </si>
  <si>
    <t xml:space="preserve">5510-102/1-i(2)
</t>
  </si>
  <si>
    <t>Kanunun geçici 4 üncü maddesi uyarınca haklarında 8/6/1949 tarihli ve 5434 sayılı Türkiye Cumhuriyeti Emekli Sandığı Kanunu hükümleri uygulananlar ile ilk defa Kanunun 4 üncü maddesinin birinci fıkrasının (c) bendi kapsamına tabi olan sigortalıların hizmet başlangıcından itibaren hizmet belgesinin düzenlenmesine esas olan ve  Hizmet Takip Programında (HİTAP) yer alan; a) Özlük ve nüfus, b) Hizmet belgesi, c) Öğrenim durumu, ç) Lisansüstü öğrenim/kurs, e) Diğer kanunlara/statülere tabi hizmet, g) Tazminat, ğ) Unvan, h) Açık süre, ı) Borçlanılan hizmet, i) İtibari hizmet süresi bilgilerinin süresinde elektronik ortamda gönderilmemesi</t>
  </si>
  <si>
    <t>a) 14/4/2012 tarihinde görevde olan sigortalılar için 31/8/2015 (dahil) tarihine kadar,
b) 14/4/2012 tarihi ile 31/8/2015 tarihi arasında ilk defa veya tekrar atanan sigortalılar için 2/11/2015 (dahil) tarihine kadar,
c) 1/9/2015 tarihinden itibaren ilk defa, tekrar veya naklen atanan sigortalılar için göreve başladıkları tarihten itibaren 90 gün içinde,
ç) (a), (b) ve (c) bentlerinde belirtilen sigortalıların sisteme aktarılan bilgilerinde herhangi bir değişiklik olması halinde değişikliğin yapıldığı/onaylandığı, belgenin ibraz edildiği/intikal ettiği tarihten itibaren 90 gün içinde,
d) 14/4/2012 tarihinden önce herhangi bir nedenle görevlerinden ayrılmış olan sigortalılar için (emekliler ile naklen tayin olanlar hariç) 2/7/2018 (dahil) tarihine kadar,</t>
  </si>
  <si>
    <t>Yasal süresi alanında yer alanlardan (a), (b) ve (d) bendi için belirlenenlerde  son günü, (c) ve (ç) için bilgi girişinin yapılması gereken sürenin başlangıcından itibaren 90. günün sonu</t>
  </si>
  <si>
    <t>Bilginin hiç gönderilmemesi hâlinde sigortalı başına aylık brüt asgari ücretin beşte biri idari para cezası uygulanır.</t>
  </si>
  <si>
    <t>Bilginin geç gönderilmesi hâlinde sigortalı başına aylık brüt asgari ücretin onda biri tutarında idari para cezası uygulanır.</t>
  </si>
  <si>
    <t>Ancak, işyeri bazında idari para cezası ilgili yılın aralık ayında geçerli olan brüt asgari ücretin 24 katını geçemez.</t>
  </si>
  <si>
    <t>5510-102/1-j</t>
  </si>
  <si>
    <t>5510-102/1-k</t>
  </si>
  <si>
    <t>Genel sağlık sigortalılarının bakmakla yükümlü oldukları kişilere ait bilgi girişlerini süresinde yapmayanlar ile bakmakla yükümlü olunan kişi olmayanlara ait bilgi girişi yapanlar hakkında asgari ücretin yarısı tutarında idari para cezası uygulanır</t>
  </si>
  <si>
    <t>5510-102/1-l</t>
  </si>
  <si>
    <t>5510-102/1-m(1)</t>
  </si>
  <si>
    <t xml:space="preserve"> Kurumun prim tahakkukuna ve sigortalıların sosyal güvenlik haklarına dayanak teşkil eden 5510 sayılı  Kanunun 86 ncı maddesinin on üçüncü fıkrası uyarınca verilmesi gereken beyannamedeki sigortalıların, prime esas kazançlarının veya hizmetlerinin bildirilmediği, eksik ya da geç bildirildiği anlaşılan her bir işyeri için; beyannamenin asıl olması hâlinde, aylık asgari ücretin iki katını geçmemek kaydıyla beyannamede kayıtlı sigortalı sayısı başına, aylık asgari ücretin beşte biri tutarında idari para cezası uygulanmaktadır.</t>
  </si>
  <si>
    <t>Ayın 1’i ile 30’u arasındaki çalışmaları karşılığı ücret alan sigortalılar için en geç beyannamenin  ilişkin olduğu ayı izleyen ayın 26’sında,
Ayın 15’i ile müteakip ayın 14’ü arasındaki çalışmaları karşılığı ücret alan sigortalılar için en geç beyannamenin  ilişkin olduğu ayı takip eden ayın  26’sında,
saat 23.59’a kadar verilmesi gerekmektedir.</t>
  </si>
  <si>
    <t>Beyannamenin  verilmesi gereken sürenin son günü</t>
  </si>
  <si>
    <t>Beyannamenin asıl olması hâlinde, aylık asgari ücretin iki katını geçmemek kaydıyla beyannamede kayıtlı sigortalı sayısı başına, aylık asgari ücretin beşte biri tutarında idari para cezası uygulanır.</t>
  </si>
  <si>
    <t>5510-102/1-m(2)</t>
  </si>
  <si>
    <t>Kurumun prim tahakkukuna ve sigortalıların sosyal güvenlik haklarına dayanak teşkil eden bu Kanunun 86 ncı maddesinin on üçüncü fıkrası uyarınca verilmesi gereken beyannamedeki sigortalıların, prime esas kazançlarının veya hizmetlerinin bildirilmediği, eksik ya da geç bildirildiği anlaşılan her bir işyeri için; beyannamenin ek olması hâlinde, aylık asgari ücretin iki katını geçmemek kaydıyla beyannamede kayıtlı sigortalı sayısı başına, aylık asgari ücretin sekizde biri tutarında idari para cezası uygulanmaktadır.</t>
  </si>
  <si>
    <t>Beyannamenin ek olması hâlinde, aylık asgari ücretin iki katını geçmemek kaydıyla beyannamede kayıtlı sigortalı sayısı başına, aylık asgari ücretin sekizde biri tutarında idari para cezası uygulanır.</t>
  </si>
  <si>
    <t>5510-102/1-m(3)</t>
  </si>
  <si>
    <t>5510 sayılı Kanunun 86 ncı maddesinin beşinci fıkrasına göre;Sigortalıların otuz günden az çalıştığını gösteren bilgi ve belgelerin Kurumca istenilmesine rağmen ibraz edilmemesi veya ibraz edilen bilgi ve belgelerin geçerli sayılmaması halinde otuz günden az bildirilen sürelere ait aylık prim ve hizmet belgesi veya muhtasar ve prim hizmet beyannamesi, yapılan tebligata rağmen bir ay içinde verilmemesi veya noksan verilmesi halinde Kurumca re’sen düzenlenir ve muhteviyatı primler, bu Kanun hükümlerine göre tahsil olunur. 
Buna göre ek beyannamenin  86 ncı maddenin beşinci fıkrasına istinaden Kurumca re’sen düzenlenmesi durumunda, aylık asgari ücretin iki katını geçmemek kaydıyla her bir ek belgede kayıtlı sigortalı sayısı başına, aylık asgari ücretin yarısı tutarında idari para cezası uygulanmaktadır.</t>
  </si>
  <si>
    <t xml:space="preserve"> 5510 sayılı Kanunun 86 ncı maddesinin beşinci fıkrasına istinaden beyannamenin  tebellüğ edildiği tarihten itibaren bir aylık süre içinde verilmesi gerekmektedir.</t>
  </si>
  <si>
    <t>Ek beyannamenin  aylık 30 günden az bildirim nedeniyle Kurumca re’sen düzenlenmesi durumunda, aylık asgari ücretin iki katını geçmemek kaydıyla her bir ek belgede kayıtlı sigortalı sayısı başına, aylık asgari ücretin yarısı tutarında idari para cezası uygulanır.</t>
  </si>
  <si>
    <t>5510-102/1-m(4) a)b)c)</t>
  </si>
  <si>
    <t>Beyannamenin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 kazançları Kuruma bildirilmediği veya eksik bildirildiği ya da sadece hizmetlerinin Kuruma eksik bildirildiği anlaşılan sigortalılarla ilgili olması hâlinde, beyannamenin asıl veya ek nitelikte olup olmadığı, işverence düzenlenip düzenlenmediği dikkate alınmaksızın, aylık beyannamedeki her bir işyeri için, 
a) Kamu idareleri ile 213 sayılı Vergi Usul Kanunu uyarınca bilanço esasına göre defter tutmak zorunda olanlar hakkında asgari ücretin üç katını geçmemek üzere sigortalı başına aylık asgari ücret tutarında, 
b) Diğer defterleri tutmak zorunda olanlar hakkında asgari ücretin iki katını geçmemek üzere sigortalı başına yarım asgari ücret tutarında, 
c) Defter tutmakla yükümlü olmayanlar hakkında aylık asgari ücreti geçmemek üzere sigortalı başına asgari ücretin üçte biri tutarında, idari para cezası uygulanmaktadır.</t>
  </si>
  <si>
    <t xml:space="preserve">
a) Kamu idareleri ile 213 sayılı Vergi Usul Kanunu uyarınca bilanço esasına göre defter tutmak zorunda olanlar hakkında asgari ücretin üç katını geçmemek üzere sigortalı başına aylık asgari ücret tutarında, 
.</t>
  </si>
  <si>
    <t xml:space="preserve">
b) Diğer defterleri tutmak zorunda olanlar hakkında asgari ücretin iki katını geçmemek üzere sigortalı başına yarım asgari ücret tutarında, 
</t>
  </si>
  <si>
    <t>c) Defter tutmakla yükümlü olmayanlar hakkında aylık asgari ücreti geçmemek üzere sigortalı başına asgari ücretin üçte biri tutarında, idari para cezası uygulanmaktadır.</t>
  </si>
  <si>
    <t>5510-102/1-m(4) ç)</t>
  </si>
  <si>
    <t>Beyannamenin mahkeme kararı, Kurumun denetim ve kontrol ile görevlendirilmiş memurlarınca yapılan tespitler veya diğer kamu idarelerinin denetim elemanlarınca kendi mevzuatları gereğince yapacakları soruşturma, denetim ve incelemeler neticesinde ya da bankalar, döner sermayeli kuruluşlar, kamu idareleri ile kanunla kurulan kurum ve kuruluşlardan alınan bilgi ve belgelerden, hizmetleri ve kazançları Kuruma bildirilmediği veya eksik bildirildiği ya da sadece hizmetlerinin Kuruma eksik bildirildiği anlaşılan sigortalılarla ilgili olması hâlinde, beyannamenin asıl veya ek nitelikte olup olmadığı, işverence düzenlenip düzenlenmediği dikkate alınmaksızın, aylık beyannamedeki her bir işyeri için, 
Beyannamedeki her bir işyerinden bildirilen sigortalıların sadece prime esas kazançlarının eksik bildirildiğinin anlaşılması hâlinde beyannamenin asıl veya ek nitelikte olup olmadığı, işverence düzenlenip düzenlenmediği dikkate alınmaksızın, aylık asgari ücretin onda birinden az, iki katından fazla olmamak üzere tespit edilen prime esas kazanç tutarında
idari para cezası uygulanmaktadır.</t>
  </si>
  <si>
    <t>ç)Aylık asgari ücretin onda birinden az, iki katından fazla olmamak üzere tespit edilen prime esas kazanç tutarında idari para cezası uygulanır</t>
  </si>
  <si>
    <t>5510-102/1-n</t>
  </si>
  <si>
    <t>Muhtasar ve prim hizmet beyannamesinde, sigortalıların işyerlerinde fiilen yaptıkları işe uygun meslek adı ve kodunu, gerçeğe aykırı bildirme</t>
  </si>
  <si>
    <t>MPHB verilme süresinin son günü</t>
  </si>
  <si>
    <t>Aylık asgari ücreti geçmemek üzere meslek adı ve kodu gerçeğe aykırı bildirilen sigortalı başına asgari ücretin onda biri idari para cezası uygulanır</t>
  </si>
  <si>
    <r>
      <rPr>
        <b/>
        <i/>
        <sz val="9"/>
        <rFont val="Arial"/>
        <family val="2"/>
        <charset val="162"/>
      </rPr>
      <t>NOT:</t>
    </r>
    <r>
      <rPr>
        <sz val="9"/>
        <rFont val="Arial"/>
        <family val="2"/>
        <charset val="162"/>
      </rPr>
      <t xml:space="preserve">Mahkeme kararına, Kurumun denetim ve kontrol ile görevlendirilmiş memurlarınca yapılan tespitler veya diğer kamu idarelerinin denetim elemanlarınca  kendi mevzuatları gereğince yapacakları soruşturma denetim ve incelemelere yada kamu idarelerinden alınan belgelere istinaden düzenlenenler hariç olmak üzere, bildirgenin veya belgenin yasal süresi geçirildikten sonra ilgililerce kendiliğinden otuz gün içinde verilmesi ve sözkonusu cezaların ilgililerce, yapılacak tebligat tarihini takip eden günden itibaren 15 gün içinde ödenmesi halinde yukarıda belirtilen yükümlülüklerden (a),  (b), (g), (h) ve (j) bentlerinde öngörülen cezalar 1/4 oranına karşılık gelen tutar üzerinden uygulanır. </t>
    </r>
  </si>
  <si>
    <r>
      <t xml:space="preserve">2021 
Aralık </t>
    </r>
    <r>
      <rPr>
        <sz val="10"/>
        <rFont val="Arial"/>
        <family val="2"/>
        <charset val="162"/>
      </rPr>
      <t>(December)</t>
    </r>
  </si>
  <si>
    <t>SOSYAL GÜVENLİK KURUMU AYLIK BÜLTENİ
SİGORTALI İSTATİSTİKLERİ
TEMMUZ, 2022
Social Security Instutition Monthly Bulletin, Insured Statistics, July 2022</t>
  </si>
  <si>
    <t>2022 Temmuz (July)</t>
  </si>
  <si>
    <r>
      <t xml:space="preserve">2022 Temmuz </t>
    </r>
    <r>
      <rPr>
        <sz val="11"/>
        <rFont val="Arial"/>
        <family val="2"/>
        <charset val="162"/>
      </rPr>
      <t>(July)</t>
    </r>
  </si>
  <si>
    <r>
      <t xml:space="preserve">2021 Aralık </t>
    </r>
    <r>
      <rPr>
        <sz val="11"/>
        <rFont val="Arial"/>
        <family val="2"/>
        <charset val="162"/>
      </rPr>
      <t>(December)</t>
    </r>
  </si>
  <si>
    <r>
      <t xml:space="preserve">2022 Temmuz </t>
    </r>
    <r>
      <rPr>
        <sz val="11"/>
        <rFont val="Arial"/>
        <family val="2"/>
        <charset val="162"/>
      </rPr>
      <t xml:space="preserve"> (July)</t>
    </r>
  </si>
  <si>
    <r>
      <t xml:space="preserve">2022 TEMMUZ  
  </t>
    </r>
    <r>
      <rPr>
        <sz val="10"/>
        <rFont val="Arial"/>
        <family val="2"/>
        <charset val="162"/>
      </rPr>
      <t>(July)</t>
    </r>
  </si>
  <si>
    <r>
      <t xml:space="preserve">2022 Temmuz  </t>
    </r>
    <r>
      <rPr>
        <sz val="10"/>
        <rFont val="Arial"/>
        <family val="2"/>
        <charset val="162"/>
      </rPr>
      <t>(July)</t>
    </r>
  </si>
  <si>
    <r>
      <t xml:space="preserve">2022 Temmuz  </t>
    </r>
    <r>
      <rPr>
        <i/>
        <sz val="10"/>
        <rFont val="Arial"/>
        <family val="2"/>
        <charset val="162"/>
      </rPr>
      <t>(July)</t>
    </r>
  </si>
  <si>
    <t>2022 
Temmuz (July)</t>
  </si>
  <si>
    <r>
      <t xml:space="preserve">2022 Temmuz   </t>
    </r>
    <r>
      <rPr>
        <sz val="10"/>
        <rFont val="Arial"/>
        <family val="2"/>
        <charset val="162"/>
      </rPr>
      <t>(July)</t>
    </r>
  </si>
  <si>
    <r>
      <t xml:space="preserve">2022 Temmuz </t>
    </r>
    <r>
      <rPr>
        <b/>
        <i/>
        <sz val="10"/>
        <rFont val="Arial"/>
        <family val="2"/>
        <charset val="162"/>
      </rPr>
      <t xml:space="preserve"> </t>
    </r>
    <r>
      <rPr>
        <i/>
        <sz val="10"/>
        <rFont val="Arial"/>
        <family val="2"/>
        <charset val="162"/>
      </rPr>
      <t>(July)</t>
    </r>
  </si>
  <si>
    <r>
      <t xml:space="preserve">2022 Temmuz </t>
    </r>
    <r>
      <rPr>
        <i/>
        <sz val="10"/>
        <rFont val="Arial"/>
        <family val="2"/>
        <charset val="162"/>
      </rPr>
      <t>(July)</t>
    </r>
  </si>
  <si>
    <r>
      <t xml:space="preserve">2022 Temmuz </t>
    </r>
    <r>
      <rPr>
        <i/>
        <sz val="10"/>
        <rFont val="Arial"/>
        <family val="2"/>
        <charset val="162"/>
      </rPr>
      <t>(July</t>
    </r>
  </si>
  <si>
    <r>
      <rPr>
        <b/>
        <sz val="10"/>
        <rFont val="Arial"/>
        <family val="2"/>
        <charset val="162"/>
      </rPr>
      <t xml:space="preserve">2022 Temmuz </t>
    </r>
    <r>
      <rPr>
        <sz val="10"/>
        <rFont val="Arial"/>
        <family val="2"/>
        <charset val="162"/>
      </rPr>
      <t>(July)</t>
    </r>
  </si>
  <si>
    <r>
      <t xml:space="preserve">5510 SAYILI KANUNA GÖRE İDARİ PARA CEZALARI (İPC)   (01.07.2022 - 31.12.2022 )
 </t>
    </r>
    <r>
      <rPr>
        <shadow/>
        <sz val="10"/>
        <rFont val="Arial"/>
        <family val="2"/>
        <charset val="162"/>
      </rPr>
      <t>Administrative Fines by the Law Number:5510</t>
    </r>
  </si>
  <si>
    <t>6.471 TL</t>
  </si>
  <si>
    <t>12.942 TL</t>
  </si>
  <si>
    <t>32.355 TL</t>
  </si>
  <si>
    <t>19.413 TL</t>
  </si>
  <si>
    <t>1.294 TL</t>
  </si>
  <si>
    <t>808 TL</t>
  </si>
  <si>
    <t>3.235 TL</t>
  </si>
  <si>
    <t>77.652 TL</t>
  </si>
  <si>
    <t>38.826 TL</t>
  </si>
  <si>
    <t>64.710 TL</t>
  </si>
  <si>
    <t>647 TL</t>
  </si>
  <si>
    <t>155.304 TL</t>
  </si>
  <si>
    <t>2.157 TL</t>
  </si>
  <si>
    <t>Aylık asgari ücretin onda birinden az, olmamak üzere,
                (647 TL)
Aylık asgari ücretin iki katından fazla olmamak üzere, 
             (12.942 TL)</t>
  </si>
  <si>
    <t>SGK VERİLERİNE GÖRE TÜROB TARAFINDAN DERLENEN GÜNCEL İSTİHDAM VERİLERİ                                                 TEMMUZ 2021</t>
  </si>
  <si>
    <t>Yiyecek &amp; İçecek</t>
  </si>
  <si>
    <t>Havayolu</t>
  </si>
  <si>
    <t>Seyahat Acentası</t>
  </si>
  <si>
    <t>Turizm Sektörü Toplam</t>
  </si>
  <si>
    <t>Türkiye'de Tüm Sektörlerde Toplam İstihdam (SGK)</t>
  </si>
  <si>
    <t>Tüm sektörlere göre turizmin payı (%)</t>
  </si>
  <si>
    <t>İşyeri Sayısı</t>
  </si>
  <si>
    <t>Çalışan Sayısı</t>
  </si>
  <si>
    <t>2019 Ağustos Ayı</t>
  </si>
  <si>
    <t>Ortalama Çalışan Sayısı</t>
  </si>
  <si>
    <t>2021 Şubat Ayı</t>
  </si>
  <si>
    <t>2021 Mart Ayı</t>
  </si>
  <si>
    <t>2021 Mayıs Ayı</t>
  </si>
  <si>
    <t>2021 Haziran Ayı</t>
  </si>
  <si>
    <t>İşyeri Başına Ortalama Çalışan Sayısı</t>
  </si>
  <si>
    <t>2021 Temmuz Ayı</t>
  </si>
  <si>
    <t>2021 Ağustos Ayı</t>
  </si>
  <si>
    <t>2021 Eylül Ayı</t>
  </si>
  <si>
    <t>2021 Kasım Ayı</t>
  </si>
  <si>
    <t>2021 Aralık Ayı</t>
  </si>
  <si>
    <t>2022 Ocak Ayı</t>
  </si>
  <si>
    <t>2022 Şubat Ayı</t>
  </si>
  <si>
    <t>2022 Mayıs Ayı</t>
  </si>
  <si>
    <t>2022 Haziran Ayı</t>
  </si>
  <si>
    <t>Kaynak: SGK</t>
  </si>
  <si>
    <t>SGK KODU</t>
  </si>
  <si>
    <t>2022 Temmuz Ayı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</si>
</sst>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 _₺_-;\-* #,##0.00\ _₺_-;_-* &quot;-&quot;??\ _₺_-;_-@_-"/>
    <numFmt numFmtId="168" formatCode="_-* #,##0.00\ _T_L_-;\-* #,##0.00\ _T_L_-;_-* &quot;-&quot;??\ _T_L_-;_-@_-"/>
    <numFmt numFmtId="169" formatCode="_-* #,##0\ _T_L_-;\-* #,##0\ _T_L_-;_-* &quot;-&quot;??\ _T_L_-;_-@_-"/>
    <numFmt numFmtId="170" formatCode="#,##0.0"/>
    <numFmt numFmtId="171" formatCode="0.0"/>
    <numFmt numFmtId="172" formatCode="_(* #,##0_);_(* \(#,##0\);_(* &quot;-&quot;??_);_(@_)"/>
    <numFmt numFmtId="173" formatCode="#,##0;[Red]#,##0"/>
    <numFmt numFmtId="174" formatCode="#,##0_ ;\-#,##0\ "/>
    <numFmt numFmtId="175" formatCode="General_)"/>
    <numFmt numFmtId="176" formatCode="_-* #,##0.0000\ _T_L_-;\-* #,##0.0000\ _T_L_-;_-* &quot;-&quot;??\ _T_L_-;_-@_-"/>
    <numFmt numFmtId="177" formatCode="#,##0.00000"/>
    <numFmt numFmtId="178" formatCode="#,##0.0000;\-#,##0.0000"/>
    <numFmt numFmtId="179" formatCode="&quot;₺&quot;#,##0.000000;[Red]&quot;₺&quot;#,##0.000000"/>
  </numFmts>
  <fonts count="165">
    <font>
      <sz val="10"/>
      <name val="Arial"/>
      <charset val="162"/>
    </font>
    <font>
      <sz val="10"/>
      <name val="Arial"/>
      <charset val="162"/>
    </font>
    <font>
      <u/>
      <sz val="10"/>
      <color indexed="12"/>
      <name val="Arial"/>
      <family val="2"/>
      <charset val="162"/>
    </font>
    <font>
      <sz val="10"/>
      <name val="Arial Tur"/>
      <charset val="162"/>
    </font>
    <font>
      <sz val="12"/>
      <name val="Arial"/>
      <family val="2"/>
      <charset val="162"/>
    </font>
    <font>
      <b/>
      <sz val="10"/>
      <name val="Arial"/>
      <family val="2"/>
      <charset val="162"/>
    </font>
    <font>
      <sz val="8"/>
      <name val="Arial"/>
      <family val="2"/>
      <charset val="162"/>
    </font>
    <font>
      <sz val="10"/>
      <name val="Arial"/>
      <family val="2"/>
      <charset val="162"/>
    </font>
    <font>
      <b/>
      <sz val="12"/>
      <name val="Arial"/>
      <family val="2"/>
      <charset val="162"/>
    </font>
    <font>
      <b/>
      <sz val="11"/>
      <name val="Arial"/>
      <family val="2"/>
      <charset val="162"/>
    </font>
    <font>
      <sz val="11"/>
      <name val="Arial"/>
      <family val="2"/>
      <charset val="162"/>
    </font>
    <font>
      <i/>
      <sz val="11"/>
      <name val="Arial"/>
      <family val="2"/>
      <charset val="162"/>
    </font>
    <font>
      <sz val="10"/>
      <name val="Arial"/>
      <family val="2"/>
      <charset val="162"/>
    </font>
    <font>
      <b/>
      <sz val="11"/>
      <name val="Arial"/>
      <family val="2"/>
    </font>
    <font>
      <b/>
      <sz val="14"/>
      <name val="Arial"/>
      <family val="2"/>
      <charset val="162"/>
    </font>
    <font>
      <sz val="14"/>
      <name val="Arial"/>
      <family val="2"/>
      <charset val="162"/>
    </font>
    <font>
      <i/>
      <sz val="14"/>
      <name val="Arial"/>
      <family val="2"/>
      <charset val="162"/>
    </font>
    <font>
      <sz val="11"/>
      <name val="Arial"/>
      <family val="2"/>
    </font>
    <font>
      <sz val="11"/>
      <color indexed="8"/>
      <name val="Calibri"/>
      <family val="2"/>
      <charset val="162"/>
    </font>
    <font>
      <i/>
      <sz val="12"/>
      <name val="Arial"/>
      <family val="2"/>
      <charset val="162"/>
    </font>
    <font>
      <b/>
      <sz val="12"/>
      <name val="Arial"/>
      <family val="2"/>
    </font>
    <font>
      <sz val="10"/>
      <name val="Arial"/>
      <family val="2"/>
      <charset val="162"/>
    </font>
    <font>
      <sz val="11"/>
      <color indexed="8"/>
      <name val="Calibri"/>
      <family val="2"/>
      <charset val="162"/>
    </font>
    <font>
      <sz val="11"/>
      <color indexed="8"/>
      <name val="Calibri"/>
      <family val="2"/>
    </font>
    <font>
      <sz val="8"/>
      <name val="Arial"/>
      <family val="2"/>
      <charset val="162"/>
    </font>
    <font>
      <sz val="10"/>
      <name val="Arial"/>
      <family val="2"/>
      <charset val="162"/>
    </font>
    <font>
      <sz val="11"/>
      <color indexed="9"/>
      <name val="Calibri"/>
      <family val="2"/>
      <charset val="162"/>
    </font>
    <font>
      <i/>
      <sz val="11"/>
      <color indexed="23"/>
      <name val="Calibri"/>
      <family val="2"/>
      <charset val="162"/>
    </font>
    <font>
      <sz val="11"/>
      <color indexed="52"/>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8"/>
      <color indexed="56"/>
      <name val="Cambria"/>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0"/>
      <name val="MS Sans Serif"/>
      <family val="2"/>
      <charset val="162"/>
    </font>
    <font>
      <sz val="10"/>
      <color indexed="8"/>
      <name val="Arial"/>
      <family val="2"/>
    </font>
    <font>
      <sz val="10"/>
      <name val="Helv"/>
      <charset val="204"/>
    </font>
    <font>
      <sz val="10"/>
      <name val="Arial"/>
      <family val="2"/>
      <charset val="162"/>
    </font>
    <font>
      <sz val="10"/>
      <name val="Arial"/>
      <family val="2"/>
      <charset val="162"/>
    </font>
    <font>
      <sz val="10"/>
      <name val="Arial"/>
      <family val="2"/>
      <charset val="162"/>
    </font>
    <font>
      <sz val="12"/>
      <name val="Arial"/>
      <family val="2"/>
    </font>
    <font>
      <b/>
      <i/>
      <sz val="12"/>
      <name val="Arial"/>
      <family val="2"/>
      <charset val="162"/>
    </font>
    <font>
      <sz val="12"/>
      <color indexed="9"/>
      <name val="Arial"/>
      <family val="2"/>
    </font>
    <font>
      <sz val="11"/>
      <color indexed="10"/>
      <name val="Arial"/>
      <family val="2"/>
      <charset val="162"/>
    </font>
    <font>
      <b/>
      <sz val="18"/>
      <color indexed="62"/>
      <name val="Cambria"/>
      <family val="2"/>
    </font>
    <font>
      <b/>
      <sz val="15"/>
      <color indexed="62"/>
      <name val="Calibri"/>
      <family val="2"/>
    </font>
    <font>
      <b/>
      <sz val="13"/>
      <color indexed="62"/>
      <name val="Calibri"/>
      <family val="2"/>
    </font>
    <font>
      <b/>
      <sz val="11"/>
      <color indexed="62"/>
      <name val="Calibri"/>
      <family val="2"/>
    </font>
    <font>
      <u/>
      <sz val="8"/>
      <color indexed="39"/>
      <name val="Calibri"/>
      <family val="2"/>
      <charset val="162"/>
    </font>
    <font>
      <sz val="10"/>
      <name val="Arial"/>
      <family val="2"/>
      <charset val="162"/>
    </font>
    <font>
      <sz val="10"/>
      <name val="Arial"/>
      <family val="2"/>
      <charset val="162"/>
    </font>
    <font>
      <sz val="12"/>
      <color indexed="8"/>
      <name val="Arial"/>
      <family val="2"/>
    </font>
    <font>
      <i/>
      <sz val="12"/>
      <name val="Arial"/>
      <family val="2"/>
    </font>
    <font>
      <sz val="12"/>
      <color indexed="10"/>
      <name val="Arial"/>
      <family val="2"/>
    </font>
    <font>
      <sz val="12"/>
      <color indexed="8"/>
      <name val="Arial"/>
      <family val="2"/>
      <charset val="162"/>
    </font>
    <font>
      <b/>
      <sz val="12"/>
      <color indexed="9"/>
      <name val="Arial"/>
      <family val="2"/>
      <charset val="162"/>
    </font>
    <font>
      <sz val="12"/>
      <color indexed="9"/>
      <name val="Arial"/>
      <family val="2"/>
      <charset val="162"/>
    </font>
    <font>
      <sz val="12"/>
      <color indexed="8"/>
      <name val="Arial Rounded MT Bold"/>
      <family val="2"/>
    </font>
    <font>
      <sz val="12"/>
      <color indexed="9"/>
      <name val="Arial Rounded MT Bold"/>
      <family val="2"/>
    </font>
    <font>
      <b/>
      <i/>
      <sz val="10"/>
      <name val="Arial"/>
      <family val="2"/>
      <charset val="162"/>
    </font>
    <font>
      <i/>
      <sz val="10"/>
      <name val="Arial"/>
      <family val="2"/>
      <charset val="162"/>
    </font>
    <font>
      <i/>
      <sz val="10"/>
      <color indexed="63"/>
      <name val="Arial"/>
      <family val="2"/>
      <charset val="162"/>
    </font>
    <font>
      <b/>
      <i/>
      <sz val="11"/>
      <name val="Arial"/>
      <family val="2"/>
      <charset val="162"/>
    </font>
    <font>
      <b/>
      <i/>
      <sz val="10"/>
      <name val="Arial"/>
      <family val="2"/>
    </font>
    <font>
      <sz val="10"/>
      <name val="Arial"/>
      <family val="2"/>
    </font>
    <font>
      <i/>
      <sz val="10"/>
      <color indexed="8"/>
      <name val="Arial"/>
      <family val="2"/>
      <charset val="162"/>
    </font>
    <font>
      <b/>
      <i/>
      <sz val="10"/>
      <color indexed="23"/>
      <name val="Arial"/>
      <family val="2"/>
      <charset val="162"/>
    </font>
    <font>
      <b/>
      <sz val="10"/>
      <name val="Arial Tur"/>
      <charset val="162"/>
    </font>
    <font>
      <i/>
      <sz val="10"/>
      <name val="Arial"/>
      <family val="2"/>
    </font>
    <font>
      <i/>
      <sz val="10"/>
      <color indexed="12"/>
      <name val="Arial"/>
      <family val="2"/>
      <charset val="162"/>
    </font>
    <font>
      <i/>
      <sz val="10"/>
      <color indexed="63"/>
      <name val="Arial"/>
      <family val="2"/>
    </font>
    <font>
      <b/>
      <i/>
      <sz val="10"/>
      <color indexed="63"/>
      <name val="Arial"/>
      <family val="2"/>
    </font>
    <font>
      <b/>
      <i/>
      <sz val="10"/>
      <color indexed="55"/>
      <name val="Arial"/>
      <family val="2"/>
    </font>
    <font>
      <b/>
      <i/>
      <sz val="10"/>
      <color indexed="8"/>
      <name val="Arial"/>
      <family val="2"/>
      <charset val="162"/>
    </font>
    <font>
      <b/>
      <i/>
      <sz val="10"/>
      <color indexed="55"/>
      <name val="Arial"/>
      <family val="2"/>
      <charset val="162"/>
    </font>
    <font>
      <b/>
      <i/>
      <sz val="10"/>
      <color indexed="10"/>
      <name val="Arial"/>
      <family val="2"/>
      <charset val="162"/>
    </font>
    <font>
      <sz val="10"/>
      <color indexed="55"/>
      <name val="Arial"/>
      <family val="2"/>
      <charset val="162"/>
    </font>
    <font>
      <b/>
      <sz val="10"/>
      <color indexed="23"/>
      <name val="Arial"/>
      <family val="2"/>
      <charset val="162"/>
    </font>
    <font>
      <b/>
      <i/>
      <sz val="10"/>
      <color indexed="63"/>
      <name val="Arial"/>
      <family val="2"/>
      <charset val="162"/>
    </font>
    <font>
      <sz val="10"/>
      <color indexed="8"/>
      <name val="Arial"/>
      <family val="2"/>
      <charset val="162"/>
    </font>
    <font>
      <b/>
      <sz val="10"/>
      <name val="Times New Roman"/>
      <family val="1"/>
      <charset val="162"/>
    </font>
    <font>
      <i/>
      <sz val="10"/>
      <name val="Arial Tur"/>
      <charset val="162"/>
    </font>
    <font>
      <i/>
      <sz val="10"/>
      <color indexed="18"/>
      <name val="Arial"/>
      <family val="2"/>
      <charset val="162"/>
    </font>
    <font>
      <b/>
      <sz val="10"/>
      <color indexed="55"/>
      <name val="Arial"/>
      <family val="2"/>
      <charset val="162"/>
    </font>
    <font>
      <sz val="10"/>
      <color indexed="9"/>
      <name val="Arial"/>
      <family val="2"/>
      <charset val="162"/>
    </font>
    <font>
      <sz val="10"/>
      <name val="Times New Roman"/>
      <family val="1"/>
      <charset val="162"/>
    </font>
    <font>
      <b/>
      <sz val="20"/>
      <name val="Arial"/>
      <family val="2"/>
      <charset val="162"/>
    </font>
    <font>
      <b/>
      <i/>
      <sz val="12"/>
      <color indexed="9"/>
      <name val="Times New Roman"/>
      <family val="1"/>
      <charset val="162"/>
    </font>
    <font>
      <i/>
      <sz val="8"/>
      <name val="Arial"/>
      <family val="2"/>
      <charset val="162"/>
    </font>
    <font>
      <sz val="10"/>
      <color indexed="8"/>
      <name val="Times New Roman"/>
      <family val="1"/>
      <charset val="162"/>
    </font>
    <font>
      <b/>
      <sz val="10"/>
      <color indexed="8"/>
      <name val="Times New Roman"/>
      <family val="1"/>
      <charset val="162"/>
    </font>
    <font>
      <sz val="13"/>
      <name val="Arial"/>
      <family val="2"/>
      <charset val="162"/>
    </font>
    <font>
      <b/>
      <sz val="10"/>
      <color indexed="8"/>
      <name val="Arial"/>
      <family val="2"/>
      <charset val="162"/>
    </font>
    <font>
      <b/>
      <sz val="10"/>
      <color indexed="8"/>
      <name val="Arial"/>
      <family val="2"/>
    </font>
    <font>
      <i/>
      <sz val="10"/>
      <color indexed="8"/>
      <name val="Arial"/>
      <family val="2"/>
    </font>
    <font>
      <b/>
      <sz val="10"/>
      <name val="Arial"/>
      <family val="2"/>
    </font>
    <font>
      <i/>
      <sz val="10"/>
      <color indexed="8"/>
      <name val="Times New Roman"/>
      <family val="1"/>
      <charset val="162"/>
    </font>
    <font>
      <b/>
      <shadow/>
      <sz val="10"/>
      <name val="Arial"/>
      <family val="2"/>
      <charset val="162"/>
    </font>
    <font>
      <b/>
      <sz val="10"/>
      <color indexed="10"/>
      <name val="Arial"/>
      <family val="2"/>
      <charset val="162"/>
    </font>
    <font>
      <sz val="11"/>
      <color indexed="8"/>
      <name val="Arial"/>
      <family val="2"/>
      <charset val="162"/>
    </font>
    <font>
      <b/>
      <sz val="11"/>
      <name val="Arial Tur"/>
      <charset val="162"/>
    </font>
    <font>
      <i/>
      <sz val="11"/>
      <name val="Arial Tur"/>
      <charset val="162"/>
    </font>
    <font>
      <b/>
      <sz val="11"/>
      <name val="&quot;"/>
      <charset val="162"/>
    </font>
    <font>
      <sz val="10"/>
      <name val="Arial"/>
      <family val="2"/>
      <charset val="162"/>
    </font>
    <font>
      <shadow/>
      <sz val="10"/>
      <name val="Arial"/>
      <family val="2"/>
      <charset val="162"/>
    </font>
    <font>
      <b/>
      <sz val="11"/>
      <color indexed="8"/>
      <name val="Arial"/>
      <family val="2"/>
    </font>
    <font>
      <b/>
      <i/>
      <sz val="11"/>
      <color indexed="8"/>
      <name val="Arial"/>
      <family val="2"/>
      <charset val="162"/>
    </font>
    <font>
      <b/>
      <sz val="11"/>
      <color indexed="8"/>
      <name val="Arial"/>
      <family val="2"/>
      <charset val="162"/>
    </font>
    <font>
      <i/>
      <sz val="9"/>
      <name val="Arial"/>
      <family val="2"/>
      <charset val="162"/>
    </font>
    <font>
      <b/>
      <i/>
      <sz val="9"/>
      <name val="Arial"/>
      <family val="2"/>
      <charset val="162"/>
    </font>
    <font>
      <i/>
      <sz val="11"/>
      <color indexed="8"/>
      <name val="Arial"/>
      <family val="2"/>
      <charset val="162"/>
    </font>
    <font>
      <sz val="9"/>
      <name val="Arial"/>
      <family val="2"/>
      <charset val="162"/>
    </font>
    <font>
      <sz val="11"/>
      <color theme="1"/>
      <name val="Calibri"/>
      <family val="2"/>
      <charset val="162"/>
      <scheme val="minor"/>
    </font>
    <font>
      <sz val="11"/>
      <color theme="1"/>
      <name val="Calibri"/>
      <family val="2"/>
      <scheme val="minor"/>
    </font>
    <font>
      <sz val="11"/>
      <color theme="0"/>
      <name val="Calibri"/>
      <family val="2"/>
      <scheme val="minor"/>
    </font>
    <font>
      <i/>
      <sz val="11"/>
      <color rgb="FF7F7F7F"/>
      <name val="Calibri"/>
      <family val="2"/>
      <scheme val="minor"/>
    </font>
    <font>
      <sz val="11"/>
      <color rgb="FFFA7D00"/>
      <name val="Calibri"/>
      <family val="2"/>
      <scheme val="minor"/>
    </font>
    <font>
      <b/>
      <sz val="11"/>
      <color rgb="FF3F3F3F"/>
      <name val="Calibri"/>
      <family val="2"/>
      <scheme val="minor"/>
    </font>
    <font>
      <sz val="11"/>
      <color rgb="FF3F3F7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u/>
      <sz val="8"/>
      <color rgb="FF800080"/>
      <name val="Calibri"/>
      <family val="2"/>
      <charset val="162"/>
      <scheme val="minor"/>
    </font>
    <font>
      <u/>
      <sz val="10"/>
      <color theme="10"/>
      <name val="Arial"/>
      <family val="2"/>
      <charset val="162"/>
    </font>
    <font>
      <sz val="11"/>
      <color rgb="FF9C0006"/>
      <name val="Calibri"/>
      <family val="2"/>
      <scheme val="minor"/>
    </font>
    <font>
      <sz val="11"/>
      <color rgb="FF9C6500"/>
      <name val="Calibri"/>
      <family val="2"/>
      <scheme val="minor"/>
    </font>
    <font>
      <b/>
      <sz val="11"/>
      <color theme="1"/>
      <name val="Calibri"/>
      <family val="2"/>
      <charset val="162"/>
      <scheme val="minor"/>
    </font>
    <font>
      <b/>
      <sz val="11"/>
      <color theme="1"/>
      <name val="Calibri"/>
      <family val="2"/>
      <scheme val="minor"/>
    </font>
    <font>
      <sz val="11"/>
      <color rgb="FFFF0000"/>
      <name val="Calibri"/>
      <family val="2"/>
      <scheme val="minor"/>
    </font>
    <font>
      <b/>
      <sz val="12"/>
      <color rgb="FFFF0000"/>
      <name val="Arial"/>
      <family val="2"/>
      <charset val="162"/>
    </font>
    <font>
      <sz val="12"/>
      <color rgb="FFFF0000"/>
      <name val="Arial"/>
      <family val="2"/>
      <charset val="162"/>
    </font>
    <font>
      <b/>
      <i/>
      <sz val="12"/>
      <color rgb="FFFF0000"/>
      <name val="Arial"/>
      <family val="2"/>
      <charset val="162"/>
    </font>
    <font>
      <b/>
      <sz val="12"/>
      <color rgb="FF759AA5"/>
      <name val="Tahoma"/>
      <family val="2"/>
      <charset val="162"/>
    </font>
    <font>
      <sz val="11"/>
      <color rgb="FFFF0000"/>
      <name val="Arial"/>
      <family val="2"/>
      <charset val="162"/>
    </font>
    <font>
      <b/>
      <i/>
      <sz val="10"/>
      <color rgb="FFFF0000"/>
      <name val="Arial"/>
      <family val="2"/>
      <charset val="162"/>
    </font>
    <font>
      <sz val="10"/>
      <color theme="1"/>
      <name val="Times New Roman"/>
      <family val="1"/>
      <charset val="162"/>
    </font>
    <font>
      <b/>
      <sz val="10"/>
      <color theme="1"/>
      <name val="Times New Roman"/>
      <family val="1"/>
      <charset val="162"/>
    </font>
    <font>
      <b/>
      <sz val="16"/>
      <color theme="3"/>
      <name val="Arial"/>
      <family val="2"/>
      <charset val="162"/>
    </font>
    <font>
      <sz val="14"/>
      <color theme="3"/>
      <name val="Arial"/>
      <family val="2"/>
      <charset val="162"/>
    </font>
    <font>
      <b/>
      <sz val="12"/>
      <color theme="3"/>
      <name val="Arial"/>
      <family val="2"/>
      <charset val="162"/>
    </font>
    <font>
      <sz val="12"/>
      <color theme="1"/>
      <name val="Arial"/>
      <family val="2"/>
      <charset val="162"/>
    </font>
    <font>
      <sz val="8"/>
      <color rgb="FFFF0000"/>
      <name val="Arial"/>
      <family val="2"/>
      <charset val="162"/>
    </font>
    <font>
      <sz val="10"/>
      <color theme="3"/>
      <name val="Arial"/>
      <family val="2"/>
      <charset val="162"/>
    </font>
    <font>
      <b/>
      <sz val="20"/>
      <color theme="3"/>
      <name val="Arial"/>
      <family val="2"/>
      <charset val="162"/>
    </font>
    <font>
      <b/>
      <sz val="20"/>
      <color theme="3"/>
      <name val="Times New Roman"/>
      <family val="1"/>
      <charset val="162"/>
    </font>
    <font>
      <sz val="10"/>
      <color rgb="FFFF0000"/>
      <name val="Arial"/>
      <family val="2"/>
      <charset val="162"/>
    </font>
    <font>
      <b/>
      <sz val="10"/>
      <color theme="1"/>
      <name val="Arial"/>
      <family val="2"/>
      <charset val="162"/>
    </font>
    <font>
      <i/>
      <sz val="10"/>
      <color theme="1"/>
      <name val="Arial"/>
      <family val="2"/>
      <charset val="162"/>
    </font>
    <font>
      <b/>
      <sz val="11"/>
      <color theme="0"/>
      <name val="Arial"/>
      <family val="2"/>
      <charset val="162"/>
    </font>
    <font>
      <b/>
      <i/>
      <sz val="11"/>
      <color rgb="FFFF0000"/>
      <name val="Arial"/>
      <family val="2"/>
      <charset val="162"/>
    </font>
    <font>
      <b/>
      <sz val="10"/>
      <color rgb="FFFF0000"/>
      <name val="Arial"/>
      <family val="2"/>
      <charset val="162"/>
    </font>
    <font>
      <i/>
      <sz val="9"/>
      <color rgb="FFFF0000"/>
      <name val="Arial"/>
      <family val="2"/>
      <charset val="162"/>
    </font>
    <font>
      <b/>
      <sz val="14"/>
      <color theme="0"/>
      <name val="Times New Roman"/>
      <family val="1"/>
      <charset val="162"/>
    </font>
    <font>
      <b/>
      <i/>
      <sz val="18"/>
      <color theme="3"/>
      <name val="Times New Roman"/>
      <family val="1"/>
      <charset val="162"/>
    </font>
    <font>
      <b/>
      <sz val="16"/>
      <color rgb="FFFF0000"/>
      <name val="Calibri"/>
      <family val="2"/>
      <charset val="162"/>
      <scheme val="minor"/>
    </font>
    <font>
      <sz val="12"/>
      <color theme="1"/>
      <name val="Calibri"/>
      <family val="2"/>
      <charset val="162"/>
      <scheme val="minor"/>
    </font>
    <font>
      <i/>
      <sz val="11"/>
      <color theme="1"/>
      <name val="Calibri"/>
      <family val="2"/>
      <charset val="162"/>
      <scheme val="minor"/>
    </font>
  </fonts>
  <fills count="65">
    <fill>
      <patternFill patternType="none"/>
    </fill>
    <fill>
      <patternFill patternType="gray125"/>
    </fill>
    <fill>
      <patternFill patternType="solid">
        <fgColor indexed="21"/>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12"/>
      </patternFill>
    </fill>
    <fill>
      <patternFill patternType="solid">
        <fgColor indexed="51"/>
      </patternFill>
    </fill>
    <fill>
      <patternFill patternType="solid">
        <fgColor indexed="30"/>
      </patternFill>
    </fill>
    <fill>
      <patternFill patternType="solid">
        <fgColor indexed="22"/>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9"/>
      </patternFill>
    </fill>
    <fill>
      <patternFill patternType="solid">
        <fgColor theme="5" tint="0.59999389629810485"/>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A5A5A5"/>
      </patternFill>
    </fill>
    <fill>
      <patternFill patternType="solid">
        <fgColor rgb="FFC6EFCE"/>
      </patternFill>
    </fill>
    <fill>
      <patternFill patternType="solid">
        <fgColor rgb="FFFFC7CE"/>
      </patternFill>
    </fill>
    <fill>
      <patternFill patternType="solid">
        <fgColor rgb="FFFFFFCC"/>
      </patternFill>
    </fill>
    <fill>
      <patternFill patternType="solid">
        <fgColor rgb="FFFFEB9C"/>
      </patternFill>
    </fill>
    <fill>
      <patternFill patternType="solid">
        <fgColor theme="5"/>
      </patternFill>
    </fill>
    <fill>
      <patternFill patternType="solid">
        <fgColor theme="6"/>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DCE6F1"/>
        <bgColor indexed="64"/>
      </patternFill>
    </fill>
    <fill>
      <patternFill patternType="solid">
        <fgColor them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00B0F0"/>
        <bgColor indexed="64"/>
      </patternFill>
    </fill>
    <fill>
      <patternFill patternType="solid">
        <fgColor theme="6"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0070C0"/>
        <bgColor indexed="64"/>
      </patternFill>
    </fill>
    <fill>
      <patternFill patternType="solid">
        <fgColor theme="6" tint="-0.249977111117893"/>
        <bgColor indexed="64"/>
      </patternFill>
    </fill>
    <fill>
      <patternFill patternType="solid">
        <fgColor theme="8" tint="0.59999389629810485"/>
        <bgColor indexed="64"/>
      </patternFill>
    </fill>
  </fills>
  <borders count="59">
    <border>
      <left/>
      <right/>
      <top/>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1"/>
      </bottom>
      <diagonal/>
    </border>
    <border>
      <left/>
      <right/>
      <top/>
      <bottom style="thick">
        <color indexed="22"/>
      </bottom>
      <diagonal/>
    </border>
    <border>
      <left/>
      <right/>
      <top/>
      <bottom style="medium">
        <color indexed="21"/>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style="thin">
        <color indexed="62"/>
      </top>
      <bottom style="double">
        <color indexed="62"/>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right/>
      <top style="double">
        <color theme="4" tint="-0.499984740745262"/>
      </top>
      <bottom/>
      <diagonal/>
    </border>
    <border>
      <left/>
      <right/>
      <top/>
      <bottom style="double">
        <color theme="4" tint="-0.499984740745262"/>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medium">
        <color theme="0"/>
      </top>
      <bottom style="medium">
        <color theme="0"/>
      </bottom>
      <diagonal/>
    </border>
    <border>
      <left/>
      <right/>
      <top style="thin">
        <color theme="0"/>
      </top>
      <bottom/>
      <diagonal/>
    </border>
    <border>
      <left style="thin">
        <color theme="0"/>
      </left>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style="dotted">
        <color theme="1" tint="4.9989318521683403E-2"/>
      </left>
      <right style="dotted">
        <color theme="1" tint="4.9989318521683403E-2"/>
      </right>
      <top style="dotted">
        <color theme="1" tint="4.9989318521683403E-2"/>
      </top>
      <bottom style="dotted">
        <color theme="1" tint="4.9989318521683403E-2"/>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dotted">
        <color theme="1" tint="4.9989318521683403E-2"/>
      </left>
      <right style="dotted">
        <color theme="1" tint="4.9989318521683403E-2"/>
      </right>
      <top style="dotted">
        <color theme="1" tint="4.9989318521683403E-2"/>
      </top>
      <bottom/>
      <diagonal/>
    </border>
    <border>
      <left style="dotted">
        <color theme="1" tint="4.9989318521683403E-2"/>
      </left>
      <right style="dotted">
        <color theme="1" tint="4.9989318521683403E-2"/>
      </right>
      <top/>
      <bottom/>
      <diagonal/>
    </border>
    <border>
      <left style="dotted">
        <color theme="1" tint="4.9989318521683403E-2"/>
      </left>
      <right style="dotted">
        <color theme="1" tint="4.9989318521683403E-2"/>
      </right>
      <top/>
      <bottom style="dotted">
        <color theme="1" tint="4.9989318521683403E-2"/>
      </bottom>
      <diagonal/>
    </border>
    <border>
      <left style="medium">
        <color theme="0"/>
      </left>
      <right/>
      <top style="medium">
        <color theme="0"/>
      </top>
      <bottom style="medium">
        <color theme="0"/>
      </bottom>
      <diagonal/>
    </border>
    <border>
      <left style="thin">
        <color theme="0"/>
      </left>
      <right style="thin">
        <color theme="0"/>
      </right>
      <top/>
      <bottom/>
      <diagonal/>
    </border>
    <border>
      <left/>
      <right style="thin">
        <color theme="0"/>
      </right>
      <top/>
      <bottom style="thin">
        <color theme="0"/>
      </bottom>
      <diagonal/>
    </border>
    <border>
      <left/>
      <right/>
      <top/>
      <bottom style="medium">
        <color theme="0"/>
      </bottom>
      <diagonal/>
    </border>
    <border>
      <left/>
      <right style="medium">
        <color theme="0"/>
      </right>
      <top style="medium">
        <color theme="0"/>
      </top>
      <bottom style="medium">
        <color theme="0"/>
      </bottom>
      <diagonal/>
    </border>
    <border>
      <left/>
      <right/>
      <top/>
      <bottom style="medium">
        <color rgb="FFFFFFFF"/>
      </bottom>
      <diagonal/>
    </border>
    <border>
      <left style="medium">
        <color theme="0"/>
      </left>
      <right style="medium">
        <color theme="0"/>
      </right>
      <top/>
      <bottom style="medium">
        <color theme="0"/>
      </bottom>
      <diagonal/>
    </border>
    <border>
      <left style="thin">
        <color theme="0"/>
      </left>
      <right/>
      <top style="thin">
        <color theme="0"/>
      </top>
      <bottom/>
      <diagonal/>
    </border>
    <border>
      <left style="thin">
        <color theme="0"/>
      </left>
      <right/>
      <top/>
      <bottom/>
      <diagonal/>
    </border>
  </borders>
  <cellStyleXfs count="828">
    <xf numFmtId="0" fontId="0" fillId="0" borderId="0"/>
    <xf numFmtId="0" fontId="121" fillId="2"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21" fillId="4"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21" fillId="6"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8" fillId="7" borderId="0" applyNumberFormat="0" applyBorder="0" applyAlignment="0" applyProtection="0"/>
    <xf numFmtId="0" fontId="121" fillId="2"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21" fillId="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21" fillId="6"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21" fillId="2"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21" fillId="31"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8" fillId="4" borderId="0" applyNumberFormat="0" applyBorder="0" applyAlignment="0" applyProtection="0"/>
    <xf numFmtId="0" fontId="121"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21" fillId="14"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21" fillId="2"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21"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22" fillId="2"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122" fillId="32"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122"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122" fillId="17"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22" fillId="33"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22" fillId="4"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123"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52"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24" fillId="0" borderId="20" applyNumberFormat="0" applyFill="0" applyAlignment="0" applyProtection="0"/>
    <xf numFmtId="0" fontId="28" fillId="0" borderId="1" applyNumberFormat="0" applyFill="0" applyAlignment="0" applyProtection="0"/>
    <xf numFmtId="0" fontId="28" fillId="0" borderId="1" applyNumberFormat="0" applyFill="0" applyAlignment="0" applyProtection="0"/>
    <xf numFmtId="0" fontId="53" fillId="0" borderId="2" applyNumberFormat="0" applyFill="0" applyAlignment="0" applyProtection="0"/>
    <xf numFmtId="0" fontId="39" fillId="0" borderId="3" applyNumberFormat="0" applyFill="0" applyAlignment="0" applyProtection="0"/>
    <xf numFmtId="0" fontId="39" fillId="0" borderId="3" applyNumberFormat="0" applyFill="0" applyAlignment="0" applyProtection="0"/>
    <xf numFmtId="0" fontId="54" fillId="0" borderId="4" applyNumberFormat="0" applyFill="0" applyAlignment="0" applyProtection="0"/>
    <xf numFmtId="0" fontId="40" fillId="0" borderId="5" applyNumberFormat="0" applyFill="0" applyAlignment="0" applyProtection="0"/>
    <xf numFmtId="0" fontId="40" fillId="0" borderId="5" applyNumberFormat="0" applyFill="0" applyAlignment="0" applyProtection="0"/>
    <xf numFmtId="0" fontId="55" fillId="0" borderId="6" applyNumberFormat="0" applyFill="0" applyAlignment="0" applyProtection="0"/>
    <xf numFmtId="0" fontId="41" fillId="0" borderId="7" applyNumberFormat="0" applyFill="0" applyAlignment="0" applyProtection="0"/>
    <xf numFmtId="0" fontId="41" fillId="0" borderId="7" applyNumberFormat="0" applyFill="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168" fontId="12" fillId="0" borderId="0" applyFont="0" applyFill="0" applyBorder="0" applyAlignment="0" applyProtection="0"/>
    <xf numFmtId="175" fontId="7" fillId="0" borderId="0"/>
    <xf numFmtId="0" fontId="7" fillId="0" borderId="0"/>
    <xf numFmtId="0" fontId="125" fillId="2" borderId="21" applyNumberFormat="0" applyAlignment="0" applyProtection="0"/>
    <xf numFmtId="0" fontId="29" fillId="17" borderId="8" applyNumberFormat="0" applyAlignment="0" applyProtection="0"/>
    <xf numFmtId="0" fontId="29" fillId="17" borderId="8" applyNumberFormat="0" applyAlignment="0" applyProtection="0"/>
    <xf numFmtId="0" fontId="126" fillId="12" borderId="22" applyNumberFormat="0" applyAlignment="0" applyProtection="0"/>
    <xf numFmtId="0" fontId="30" fillId="10" borderId="9" applyNumberFormat="0" applyAlignment="0" applyProtection="0"/>
    <xf numFmtId="0" fontId="30" fillId="10" borderId="9" applyNumberFormat="0" applyAlignment="0" applyProtection="0"/>
    <xf numFmtId="0" fontId="127" fillId="2" borderId="22" applyNumberFormat="0" applyAlignment="0" applyProtection="0"/>
    <xf numFmtId="0" fontId="31" fillId="17" borderId="9" applyNumberFormat="0" applyAlignment="0" applyProtection="0"/>
    <xf numFmtId="0" fontId="31" fillId="17" borderId="9" applyNumberFormat="0" applyAlignment="0" applyProtection="0"/>
    <xf numFmtId="0" fontId="128" fillId="34" borderId="23" applyNumberFormat="0" applyAlignment="0" applyProtection="0"/>
    <xf numFmtId="0" fontId="32" fillId="21" borderId="10" applyNumberFormat="0" applyAlignment="0" applyProtection="0"/>
    <xf numFmtId="0" fontId="32" fillId="21" borderId="10" applyNumberFormat="0" applyAlignment="0" applyProtection="0"/>
    <xf numFmtId="0" fontId="129" fillId="35" borderId="0" applyNumberFormat="0" applyBorder="0" applyAlignment="0" applyProtection="0"/>
    <xf numFmtId="0" fontId="33" fillId="7" borderId="0" applyNumberFormat="0" applyBorder="0" applyAlignment="0" applyProtection="0"/>
    <xf numFmtId="0" fontId="33" fillId="7" borderId="0" applyNumberFormat="0" applyBorder="0" applyAlignment="0" applyProtection="0"/>
    <xf numFmtId="0" fontId="130" fillId="0" borderId="0" applyNumberFormat="0" applyFill="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56" fillId="0" borderId="0" applyNumberFormat="0" applyFill="0" applyBorder="0" applyAlignment="0" applyProtection="0"/>
    <xf numFmtId="0" fontId="131" fillId="0" borderId="0" applyNumberFormat="0" applyFill="0" applyBorder="0" applyAlignment="0" applyProtection="0"/>
    <xf numFmtId="0" fontId="132" fillId="36"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 fillId="0" borderId="0"/>
    <xf numFmtId="0" fontId="18" fillId="0" borderId="0"/>
    <xf numFmtId="0" fontId="42" fillId="0" borderId="0"/>
    <xf numFmtId="0" fontId="42" fillId="0" borderId="0"/>
    <xf numFmtId="0" fontId="42" fillId="0" borderId="0"/>
    <xf numFmtId="0" fontId="42" fillId="0" borderId="0"/>
    <xf numFmtId="0" fontId="7" fillId="0" borderId="0"/>
    <xf numFmtId="0" fontId="7" fillId="0" borderId="0"/>
    <xf numFmtId="0" fontId="7" fillId="0" borderId="0"/>
    <xf numFmtId="0" fontId="7" fillId="0" borderId="0"/>
    <xf numFmtId="0" fontId="45" fillId="0" borderId="0"/>
    <xf numFmtId="0" fontId="7" fillId="0" borderId="0"/>
    <xf numFmtId="0" fontId="7" fillId="0" borderId="0"/>
    <xf numFmtId="0" fontId="7" fillId="0" borderId="0"/>
    <xf numFmtId="0" fontId="46" fillId="0" borderId="0"/>
    <xf numFmtId="0" fontId="7" fillId="0" borderId="0"/>
    <xf numFmtId="0" fontId="7"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47" fillId="0" borderId="0"/>
    <xf numFmtId="0" fontId="7" fillId="0" borderId="0"/>
    <xf numFmtId="0" fontId="7" fillId="0" borderId="0"/>
    <xf numFmtId="0" fontId="58" fillId="0" borderId="0" applyAlignment="0"/>
    <xf numFmtId="0" fontId="7" fillId="0" borderId="0" applyAlignment="0"/>
    <xf numFmtId="0" fontId="7" fillId="0" borderId="0" applyAlignment="0"/>
    <xf numFmtId="0" fontId="7" fillId="0" borderId="0" applyAlignment="0"/>
    <xf numFmtId="0" fontId="7" fillId="0" borderId="0"/>
    <xf numFmtId="0" fontId="120" fillId="0" borderId="0"/>
    <xf numFmtId="0" fontId="120" fillId="0" borderId="0"/>
    <xf numFmtId="0" fontId="120" fillId="0" borderId="0"/>
    <xf numFmtId="0" fontId="121" fillId="0" borderId="0"/>
    <xf numFmtId="0" fontId="18" fillId="0" borderId="0"/>
    <xf numFmtId="0" fontId="3" fillId="0" borderId="0"/>
    <xf numFmtId="0" fontId="120" fillId="0" borderId="0"/>
    <xf numFmtId="0" fontId="120" fillId="0" borderId="0"/>
    <xf numFmtId="0" fontId="120" fillId="0" borderId="0"/>
    <xf numFmtId="0" fontId="7"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3" fillId="0" borderId="0"/>
    <xf numFmtId="0" fontId="18" fillId="0" borderId="0"/>
    <xf numFmtId="0" fontId="3" fillId="0" borderId="0"/>
    <xf numFmtId="0" fontId="120" fillId="0" borderId="0"/>
    <xf numFmtId="0" fontId="120" fillId="0" borderId="0"/>
    <xf numFmtId="0" fontId="120" fillId="0" borderId="0"/>
    <xf numFmtId="0" fontId="18" fillId="0" borderId="0"/>
    <xf numFmtId="0" fontId="3"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7" fillId="0" borderId="0"/>
    <xf numFmtId="175" fontId="7" fillId="0" borderId="0"/>
    <xf numFmtId="0" fontId="3" fillId="0" borderId="0"/>
    <xf numFmtId="0" fontId="3" fillId="0" borderId="0"/>
    <xf numFmtId="175" fontId="7" fillId="0" borderId="0"/>
    <xf numFmtId="175" fontId="7" fillId="0" borderId="0"/>
    <xf numFmtId="175" fontId="7" fillId="0" borderId="0"/>
    <xf numFmtId="175" fontId="7" fillId="0" borderId="0"/>
    <xf numFmtId="0" fontId="120" fillId="0" borderId="0"/>
    <xf numFmtId="0" fontId="43" fillId="0" borderId="0"/>
    <xf numFmtId="175" fontId="7" fillId="0" borderId="0"/>
    <xf numFmtId="175" fontId="7" fillId="0" borderId="0"/>
    <xf numFmtId="0" fontId="18" fillId="0" borderId="0"/>
    <xf numFmtId="0" fontId="7" fillId="0" borderId="0"/>
    <xf numFmtId="0" fontId="3" fillId="0" borderId="0"/>
    <xf numFmtId="0" fontId="121" fillId="0" borderId="0"/>
    <xf numFmtId="0" fontId="7" fillId="0" borderId="0"/>
    <xf numFmtId="0" fontId="7" fillId="0" borderId="0"/>
    <xf numFmtId="0" fontId="120" fillId="0" borderId="0"/>
    <xf numFmtId="0" fontId="3" fillId="0" borderId="0"/>
    <xf numFmtId="0" fontId="3" fillId="0" borderId="0"/>
    <xf numFmtId="0" fontId="120" fillId="0" borderId="0"/>
    <xf numFmtId="0" fontId="120" fillId="0" borderId="0"/>
    <xf numFmtId="0" fontId="120" fillId="0" borderId="0"/>
    <xf numFmtId="0" fontId="3" fillId="0" borderId="0"/>
    <xf numFmtId="0" fontId="120" fillId="0" borderId="0"/>
    <xf numFmtId="0" fontId="120" fillId="0" borderId="0"/>
    <xf numFmtId="0" fontId="120" fillId="0" borderId="0"/>
    <xf numFmtId="0" fontId="120" fillId="0" borderId="0"/>
    <xf numFmtId="0" fontId="3"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175" fontId="7" fillId="0" borderId="0"/>
    <xf numFmtId="0" fontId="120" fillId="0" borderId="0"/>
    <xf numFmtId="0" fontId="3" fillId="0" borderId="0"/>
    <xf numFmtId="0" fontId="3" fillId="0" borderId="0"/>
    <xf numFmtId="175" fontId="7" fillId="0" borderId="0"/>
    <xf numFmtId="0" fontId="121" fillId="0" borderId="0"/>
    <xf numFmtId="0" fontId="3" fillId="0" borderId="0"/>
    <xf numFmtId="0" fontId="3" fillId="0" borderId="0"/>
    <xf numFmtId="175" fontId="7" fillId="0" borderId="0"/>
    <xf numFmtId="0" fontId="3" fillId="0" borderId="0"/>
    <xf numFmtId="0" fontId="3" fillId="0" borderId="0"/>
    <xf numFmtId="175" fontId="7" fillId="0" borderId="0"/>
    <xf numFmtId="0" fontId="3" fillId="0" borderId="0"/>
    <xf numFmtId="0" fontId="3" fillId="0" borderId="0"/>
    <xf numFmtId="175" fontId="7" fillId="0" borderId="0"/>
    <xf numFmtId="0" fontId="3" fillId="0" borderId="0"/>
    <xf numFmtId="0" fontId="3"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8" fillId="0" borderId="0"/>
    <xf numFmtId="0" fontId="120" fillId="0" borderId="0"/>
    <xf numFmtId="0" fontId="18" fillId="0" borderId="0"/>
    <xf numFmtId="0" fontId="18" fillId="0" borderId="0"/>
    <xf numFmtId="0" fontId="18"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18" fillId="0" borderId="0"/>
    <xf numFmtId="0" fontId="18" fillId="0" borderId="0"/>
    <xf numFmtId="0" fontId="18"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7" fillId="0" borderId="0"/>
    <xf numFmtId="0" fontId="120" fillId="0" borderId="0"/>
    <xf numFmtId="0" fontId="120" fillId="0" borderId="0"/>
    <xf numFmtId="0" fontId="120" fillId="0" borderId="0"/>
    <xf numFmtId="0" fontId="18" fillId="0" borderId="0"/>
    <xf numFmtId="0" fontId="18" fillId="0" borderId="0"/>
    <xf numFmtId="0" fontId="18" fillId="0" borderId="0"/>
    <xf numFmtId="0" fontId="18" fillId="0" borderId="0"/>
    <xf numFmtId="0" fontId="7" fillId="0" borderId="0"/>
    <xf numFmtId="0" fontId="120" fillId="0" borderId="0"/>
    <xf numFmtId="0" fontId="3" fillId="0" borderId="0"/>
    <xf numFmtId="0" fontId="3" fillId="0" borderId="0"/>
    <xf numFmtId="0" fontId="121" fillId="0" borderId="0"/>
    <xf numFmtId="0" fontId="3" fillId="0" borderId="0"/>
    <xf numFmtId="0" fontId="3" fillId="0" borderId="0"/>
    <xf numFmtId="0" fontId="121" fillId="0" borderId="0"/>
    <xf numFmtId="0" fontId="3" fillId="0" borderId="0"/>
    <xf numFmtId="0" fontId="3" fillId="0" borderId="0"/>
    <xf numFmtId="0" fontId="121" fillId="0" borderId="0"/>
    <xf numFmtId="0" fontId="3" fillId="0" borderId="0"/>
    <xf numFmtId="0" fontId="3" fillId="0" borderId="0"/>
    <xf numFmtId="0" fontId="3"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21" fillId="0" borderId="0"/>
    <xf numFmtId="0" fontId="7" fillId="0" borderId="0"/>
    <xf numFmtId="0" fontId="18" fillId="0" borderId="0"/>
    <xf numFmtId="0" fontId="121"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1" fillId="0" borderId="0"/>
    <xf numFmtId="0" fontId="121" fillId="0" borderId="0"/>
    <xf numFmtId="0" fontId="121" fillId="0" borderId="0"/>
    <xf numFmtId="0" fontId="121" fillId="0" borderId="0"/>
    <xf numFmtId="0" fontId="121" fillId="0" borderId="0"/>
    <xf numFmtId="0" fontId="7"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21" fillId="0" borderId="0"/>
    <xf numFmtId="0" fontId="120" fillId="0" borderId="0"/>
    <xf numFmtId="0" fontId="120" fillId="0" borderId="0"/>
    <xf numFmtId="0" fontId="120" fillId="0" borderId="0"/>
    <xf numFmtId="0" fontId="121" fillId="0" borderId="0"/>
    <xf numFmtId="0" fontId="120" fillId="0" borderId="0"/>
    <xf numFmtId="0" fontId="120" fillId="0" borderId="0"/>
    <xf numFmtId="0" fontId="120" fillId="0" borderId="0"/>
    <xf numFmtId="0" fontId="121"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1"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1"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7" fillId="0" borderId="0"/>
    <xf numFmtId="0" fontId="120" fillId="0" borderId="0"/>
    <xf numFmtId="0" fontId="120" fillId="0" borderId="0"/>
    <xf numFmtId="0" fontId="120" fillId="0" borderId="0"/>
    <xf numFmtId="0" fontId="120" fillId="0" borderId="0"/>
    <xf numFmtId="0" fontId="18"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42" fillId="0" borderId="0"/>
    <xf numFmtId="0" fontId="1" fillId="0" borderId="0"/>
    <xf numFmtId="0" fontId="7" fillId="0" borderId="0"/>
    <xf numFmtId="0" fontId="18" fillId="0" borderId="0"/>
    <xf numFmtId="0" fontId="1" fillId="0" borderId="0"/>
    <xf numFmtId="0" fontId="1" fillId="0" borderId="0"/>
    <xf numFmtId="0" fontId="3" fillId="0" borderId="0"/>
    <xf numFmtId="0" fontId="7" fillId="0" borderId="0"/>
    <xf numFmtId="37" fontId="4" fillId="0" borderId="0"/>
    <xf numFmtId="3" fontId="12" fillId="0" borderId="0">
      <alignment vertical="center" wrapText="1"/>
    </xf>
    <xf numFmtId="0" fontId="3" fillId="0" borderId="0"/>
    <xf numFmtId="0" fontId="1" fillId="0" borderId="0"/>
    <xf numFmtId="0" fontId="1" fillId="0" borderId="0"/>
    <xf numFmtId="0" fontId="3" fillId="0" borderId="0"/>
    <xf numFmtId="0" fontId="23" fillId="37" borderId="24" applyNumberFormat="0" applyFont="0" applyAlignment="0" applyProtection="0"/>
    <xf numFmtId="0" fontId="22" fillId="37" borderId="24" applyNumberFormat="0" applyFont="0" applyAlignment="0" applyProtection="0"/>
    <xf numFmtId="0" fontId="18" fillId="37" borderId="24" applyNumberFormat="0" applyFont="0" applyAlignment="0" applyProtection="0"/>
    <xf numFmtId="0" fontId="7" fillId="6" borderId="11" applyNumberFormat="0" applyFont="0" applyAlignment="0" applyProtection="0"/>
    <xf numFmtId="0" fontId="7" fillId="6" borderId="11" applyNumberFormat="0" applyFont="0" applyAlignment="0" applyProtection="0"/>
    <xf numFmtId="0" fontId="133" fillId="38"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44" fillId="0" borderId="0"/>
    <xf numFmtId="0" fontId="135" fillId="0" borderId="12" applyNumberFormat="0" applyFill="0" applyAlignment="0" applyProtection="0"/>
    <xf numFmtId="0" fontId="36" fillId="0" borderId="13" applyNumberFormat="0" applyFill="0" applyAlignment="0" applyProtection="0"/>
    <xf numFmtId="0" fontId="36" fillId="0" borderId="13" applyNumberFormat="0" applyFill="0" applyAlignment="0" applyProtection="0"/>
    <xf numFmtId="0" fontId="136"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68" fontId="1" fillId="0" borderId="0" applyFont="0" applyFill="0" applyBorder="0" applyAlignment="0" applyProtection="0"/>
    <xf numFmtId="168" fontId="111" fillId="0" borderId="0" applyFont="0" applyFill="0" applyBorder="0" applyAlignment="0" applyProtection="0"/>
    <xf numFmtId="168" fontId="21"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8" fontId="3" fillId="0" borderId="0" applyFont="0" applyFill="0" applyBorder="0" applyAlignment="0" applyProtection="0"/>
    <xf numFmtId="168" fontId="25" fillId="0" borderId="0" applyFont="0" applyFill="0" applyBorder="0" applyAlignment="0" applyProtection="0"/>
    <xf numFmtId="168" fontId="7" fillId="0" borderId="0" applyFont="0" applyFill="0" applyBorder="0" applyAlignment="0" applyProtection="0"/>
    <xf numFmtId="168" fontId="3" fillId="0" borderId="0" applyFont="0" applyFill="0" applyBorder="0" applyAlignment="0" applyProtection="0"/>
    <xf numFmtId="168" fontId="45" fillId="0" borderId="0" applyFont="0" applyFill="0" applyBorder="0" applyAlignment="0" applyProtection="0"/>
    <xf numFmtId="168" fontId="7" fillId="0" borderId="0" applyFont="0" applyFill="0" applyBorder="0" applyAlignment="0" applyProtection="0"/>
    <xf numFmtId="168" fontId="57" fillId="0" borderId="0" applyFont="0" applyFill="0" applyBorder="0" applyAlignment="0" applyProtection="0"/>
    <xf numFmtId="168" fontId="7" fillId="0" borderId="0" applyFont="0" applyFill="0" applyBorder="0" applyAlignment="0" applyProtection="0"/>
    <xf numFmtId="168"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8" fontId="7" fillId="0" borderId="0" applyFont="0" applyFill="0" applyBorder="0" applyAlignment="0" applyProtection="0"/>
    <xf numFmtId="0" fontId="122" fillId="19"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122" fillId="39"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122" fillId="40"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122" fillId="2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122" fillId="41"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122" fillId="42" borderId="0" applyNumberFormat="0" applyBorder="0" applyAlignment="0" applyProtection="0"/>
    <xf numFmtId="0" fontId="26" fillId="26" borderId="0" applyNumberFormat="0" applyBorder="0" applyAlignment="0" applyProtection="0"/>
    <xf numFmtId="0" fontId="26" fillId="26" borderId="0" applyNumberFormat="0" applyBorder="0" applyAlignment="0" applyProtection="0"/>
    <xf numFmtId="9" fontId="21"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25" fillId="0" borderId="0" applyFont="0" applyFill="0" applyBorder="0" applyAlignment="0" applyProtection="0"/>
    <xf numFmtId="9" fontId="7" fillId="0" borderId="0" applyFont="0" applyFill="0" applyBorder="0" applyAlignment="0" applyProtection="0"/>
  </cellStyleXfs>
  <cellXfs count="873">
    <xf numFmtId="0" fontId="0" fillId="0" borderId="0" xfId="0"/>
    <xf numFmtId="0" fontId="10" fillId="0" borderId="0" xfId="0" applyFont="1"/>
    <xf numFmtId="0" fontId="4" fillId="0" borderId="0" xfId="0" applyFont="1"/>
    <xf numFmtId="0" fontId="4" fillId="0" borderId="0" xfId="0" applyFont="1" applyBorder="1"/>
    <xf numFmtId="0" fontId="8" fillId="0" borderId="0" xfId="0" applyFont="1" applyBorder="1" applyAlignment="1">
      <alignment horizontal="left" wrapText="1"/>
    </xf>
    <xf numFmtId="0" fontId="10" fillId="0" borderId="0" xfId="0" applyFont="1" applyFill="1"/>
    <xf numFmtId="0" fontId="20" fillId="0" borderId="0" xfId="765" applyFont="1"/>
    <xf numFmtId="0" fontId="13" fillId="0" borderId="0" xfId="0" applyFont="1"/>
    <xf numFmtId="0" fontId="17" fillId="0" borderId="0" xfId="0" applyFont="1"/>
    <xf numFmtId="3" fontId="4" fillId="0" borderId="0" xfId="0" applyNumberFormat="1" applyFont="1"/>
    <xf numFmtId="0" fontId="4" fillId="0" borderId="0" xfId="0" applyFont="1" applyFill="1"/>
    <xf numFmtId="0" fontId="8" fillId="0" borderId="0" xfId="0" applyFont="1" applyBorder="1" applyAlignment="1">
      <alignment horizontal="left"/>
    </xf>
    <xf numFmtId="0" fontId="4" fillId="0" borderId="0" xfId="0" applyFont="1" applyAlignment="1">
      <alignment vertical="center"/>
    </xf>
    <xf numFmtId="0" fontId="48" fillId="0" borderId="0" xfId="0" applyFont="1"/>
    <xf numFmtId="0" fontId="20" fillId="0" borderId="0" xfId="0" applyFont="1" applyBorder="1"/>
    <xf numFmtId="0" fontId="48" fillId="0" borderId="0" xfId="0" applyFont="1" applyFill="1" applyBorder="1"/>
    <xf numFmtId="169" fontId="48" fillId="27" borderId="0" xfId="790" applyNumberFormat="1" applyFont="1" applyFill="1" applyBorder="1"/>
    <xf numFmtId="169" fontId="48" fillId="27" borderId="0" xfId="787" applyNumberFormat="1" applyFont="1" applyFill="1" applyBorder="1"/>
    <xf numFmtId="0" fontId="48" fillId="27" borderId="0" xfId="0" applyFont="1" applyFill="1"/>
    <xf numFmtId="169" fontId="48" fillId="27" borderId="0" xfId="790" applyNumberFormat="1" applyFont="1" applyFill="1"/>
    <xf numFmtId="0" fontId="4" fillId="0" borderId="0" xfId="0" applyFont="1" applyFill="1" applyBorder="1"/>
    <xf numFmtId="0" fontId="4" fillId="0" borderId="0" xfId="0" applyFont="1" applyAlignment="1">
      <alignment horizontal="left"/>
    </xf>
    <xf numFmtId="0" fontId="51" fillId="0" borderId="0" xfId="0" applyFont="1"/>
    <xf numFmtId="0" fontId="8" fillId="0" borderId="0" xfId="765" applyFont="1"/>
    <xf numFmtId="0" fontId="8" fillId="0" borderId="0" xfId="765" applyFont="1" applyBorder="1"/>
    <xf numFmtId="3" fontId="8" fillId="0" borderId="0" xfId="765" applyNumberFormat="1" applyFont="1"/>
    <xf numFmtId="0" fontId="4" fillId="27" borderId="0" xfId="0" applyFont="1" applyFill="1"/>
    <xf numFmtId="3" fontId="4" fillId="27" borderId="0" xfId="0" applyNumberFormat="1" applyFont="1" applyFill="1"/>
    <xf numFmtId="3" fontId="4" fillId="0" borderId="0" xfId="0" applyNumberFormat="1" applyFont="1" applyFill="1"/>
    <xf numFmtId="0" fontId="4" fillId="43" borderId="0" xfId="0" applyFont="1" applyFill="1"/>
    <xf numFmtId="3" fontId="4" fillId="43" borderId="0" xfId="0" applyNumberFormat="1" applyFont="1" applyFill="1"/>
    <xf numFmtId="0" fontId="48" fillId="0" borderId="0" xfId="765" applyFont="1"/>
    <xf numFmtId="0" fontId="48" fillId="0" borderId="0" xfId="765" applyFont="1" applyFill="1"/>
    <xf numFmtId="0" fontId="59" fillId="0" borderId="0" xfId="765" applyFont="1"/>
    <xf numFmtId="0" fontId="50" fillId="27" borderId="0" xfId="765" applyFont="1" applyFill="1"/>
    <xf numFmtId="0" fontId="48" fillId="0" borderId="0" xfId="765" applyFont="1" applyAlignment="1">
      <alignment vertical="center"/>
    </xf>
    <xf numFmtId="0" fontId="59" fillId="0" borderId="0" xfId="765" applyFont="1" applyAlignment="1">
      <alignment vertical="center"/>
    </xf>
    <xf numFmtId="176" fontId="50" fillId="27" borderId="0" xfId="790" applyNumberFormat="1" applyFont="1" applyFill="1" applyAlignment="1">
      <alignment vertical="center"/>
    </xf>
    <xf numFmtId="0" fontId="50" fillId="27" borderId="0" xfId="765" applyFont="1" applyFill="1" applyAlignment="1">
      <alignment vertical="center"/>
    </xf>
    <xf numFmtId="0" fontId="20" fillId="27" borderId="0" xfId="765" applyFont="1" applyFill="1" applyBorder="1" applyAlignment="1">
      <alignment horizontal="center" vertical="center"/>
    </xf>
    <xf numFmtId="0" fontId="48" fillId="27" borderId="0" xfId="765" applyFont="1" applyFill="1" applyAlignment="1">
      <alignment vertical="center"/>
    </xf>
    <xf numFmtId="0" fontId="60" fillId="27" borderId="0" xfId="765" applyFont="1" applyFill="1" applyBorder="1" applyAlignment="1">
      <alignment horizontal="center" vertical="center"/>
    </xf>
    <xf numFmtId="0" fontId="50" fillId="27" borderId="0" xfId="765" applyFont="1" applyFill="1" applyBorder="1" applyAlignment="1">
      <alignment vertical="center"/>
    </xf>
    <xf numFmtId="0" fontId="61" fillId="0" borderId="0" xfId="765" applyFont="1"/>
    <xf numFmtId="0" fontId="8" fillId="0" borderId="0" xfId="765" applyFont="1" applyBorder="1" applyAlignment="1"/>
    <xf numFmtId="0" fontId="137" fillId="43" borderId="0" xfId="765" applyFont="1" applyFill="1" applyBorder="1" applyAlignment="1"/>
    <xf numFmtId="0" fontId="8" fillId="43" borderId="0" xfId="765" applyFont="1" applyFill="1" applyBorder="1" applyAlignment="1"/>
    <xf numFmtId="0" fontId="8" fillId="0" borderId="0" xfId="765" applyFont="1" applyAlignment="1"/>
    <xf numFmtId="0" fontId="138" fillId="43" borderId="0" xfId="0" applyFont="1" applyFill="1"/>
    <xf numFmtId="3" fontId="138" fillId="43" borderId="0" xfId="0" applyNumberFormat="1" applyFont="1" applyFill="1"/>
    <xf numFmtId="0" fontId="49" fillId="0" borderId="0" xfId="0" applyFont="1" applyBorder="1" applyAlignment="1"/>
    <xf numFmtId="3" fontId="139" fillId="43" borderId="0" xfId="0" applyNumberFormat="1" applyFont="1" applyFill="1" applyBorder="1" applyAlignment="1" applyProtection="1">
      <alignment wrapText="1"/>
    </xf>
    <xf numFmtId="3" fontId="4" fillId="0" borderId="0" xfId="0" applyNumberFormat="1" applyFont="1" applyFill="1" applyBorder="1"/>
    <xf numFmtId="0" fontId="4" fillId="0" borderId="0" xfId="0" applyFont="1" applyFill="1" applyAlignment="1">
      <alignment vertical="center"/>
    </xf>
    <xf numFmtId="0" fontId="8" fillId="0" borderId="0" xfId="765" applyFont="1" applyAlignment="1">
      <alignment horizontal="center"/>
    </xf>
    <xf numFmtId="3" fontId="49" fillId="27" borderId="0" xfId="765" applyNumberFormat="1" applyFont="1" applyFill="1" applyBorder="1" applyAlignment="1">
      <alignment horizontal="left"/>
    </xf>
    <xf numFmtId="0" fontId="49" fillId="27" borderId="0" xfId="0" applyFont="1" applyFill="1" applyBorder="1" applyAlignment="1"/>
    <xf numFmtId="0" fontId="49" fillId="0" borderId="0" xfId="0" applyFont="1" applyAlignment="1">
      <alignment horizontal="left" wrapText="1"/>
    </xf>
    <xf numFmtId="0" fontId="8" fillId="0" borderId="0" xfId="0" applyFont="1" applyFill="1"/>
    <xf numFmtId="172" fontId="4" fillId="0" borderId="0" xfId="790" applyNumberFormat="1" applyFont="1" applyFill="1"/>
    <xf numFmtId="169" fontId="4" fillId="0" borderId="0" xfId="0" applyNumberFormat="1" applyFont="1" applyFill="1"/>
    <xf numFmtId="0" fontId="4" fillId="0" borderId="0" xfId="759" applyFont="1"/>
    <xf numFmtId="17" fontId="4" fillId="0" borderId="0" xfId="759" applyNumberFormat="1" applyFont="1"/>
    <xf numFmtId="17" fontId="8" fillId="0" borderId="0" xfId="759" quotePrefix="1" applyNumberFormat="1" applyFont="1"/>
    <xf numFmtId="0" fontId="4" fillId="27" borderId="0" xfId="0" applyFont="1" applyFill="1" applyBorder="1"/>
    <xf numFmtId="0" fontId="8" fillId="0" borderId="0" xfId="0" applyFont="1"/>
    <xf numFmtId="172" fontId="4" fillId="0" borderId="0" xfId="790" applyNumberFormat="1" applyFont="1"/>
    <xf numFmtId="169" fontId="4" fillId="0" borderId="0" xfId="0" applyNumberFormat="1" applyFont="1"/>
    <xf numFmtId="169" fontId="8" fillId="0" borderId="0" xfId="790" applyNumberFormat="1" applyFont="1" applyAlignment="1">
      <alignment horizontal="left"/>
    </xf>
    <xf numFmtId="0" fontId="8" fillId="0" borderId="0" xfId="0" applyFont="1" applyAlignment="1">
      <alignment horizontal="left"/>
    </xf>
    <xf numFmtId="0" fontId="64" fillId="27" borderId="0" xfId="0" applyFont="1" applyFill="1"/>
    <xf numFmtId="169" fontId="8" fillId="0" borderId="0" xfId="790" applyNumberFormat="1" applyFont="1"/>
    <xf numFmtId="0" fontId="8" fillId="0" borderId="0" xfId="769" applyFont="1" applyAlignment="1">
      <alignment horizontal="left"/>
    </xf>
    <xf numFmtId="0" fontId="20" fillId="0" borderId="0" xfId="0" applyFont="1"/>
    <xf numFmtId="0" fontId="20" fillId="0" borderId="0" xfId="0" applyFont="1" applyFill="1" applyBorder="1"/>
    <xf numFmtId="3" fontId="64" fillId="27" borderId="0" xfId="0" applyNumberFormat="1" applyFont="1" applyFill="1"/>
    <xf numFmtId="0" fontId="62" fillId="27" borderId="0" xfId="0" applyFont="1" applyFill="1" applyBorder="1" applyAlignment="1">
      <alignment horizontal="left" vertical="center" wrapText="1"/>
    </xf>
    <xf numFmtId="172" fontId="64" fillId="27" borderId="0" xfId="0" applyNumberFormat="1" applyFont="1" applyFill="1"/>
    <xf numFmtId="0" fontId="65" fillId="0" borderId="0" xfId="0" applyFont="1" applyBorder="1"/>
    <xf numFmtId="0" fontId="66" fillId="27" borderId="0" xfId="0" applyFont="1" applyFill="1" applyBorder="1"/>
    <xf numFmtId="3" fontId="66" fillId="27" borderId="0" xfId="0" applyNumberFormat="1" applyFont="1" applyFill="1" applyBorder="1"/>
    <xf numFmtId="0" fontId="63" fillId="27" borderId="0" xfId="0" applyFont="1" applyFill="1" applyBorder="1" applyAlignment="1">
      <alignment wrapText="1"/>
    </xf>
    <xf numFmtId="172" fontId="66" fillId="27" borderId="0" xfId="0" applyNumberFormat="1" applyFont="1" applyFill="1" applyBorder="1"/>
    <xf numFmtId="0" fontId="62" fillId="0" borderId="0" xfId="0" applyFont="1" applyBorder="1"/>
    <xf numFmtId="0" fontId="64" fillId="27" borderId="0" xfId="0" applyFont="1" applyFill="1" applyBorder="1"/>
    <xf numFmtId="172" fontId="64" fillId="27" borderId="0" xfId="0" applyNumberFormat="1" applyFont="1" applyFill="1" applyBorder="1"/>
    <xf numFmtId="168" fontId="4" fillId="0" borderId="0" xfId="790" applyFont="1"/>
    <xf numFmtId="0" fontId="4" fillId="28" borderId="0" xfId="0" applyFont="1" applyFill="1"/>
    <xf numFmtId="0" fontId="4" fillId="0" borderId="0" xfId="0" applyFont="1" applyFill="1" applyBorder="1" applyAlignment="1">
      <alignment horizontal="center"/>
    </xf>
    <xf numFmtId="0" fontId="4" fillId="27" borderId="0" xfId="197" applyFont="1" applyFill="1"/>
    <xf numFmtId="3" fontId="4" fillId="27" borderId="0" xfId="197" applyNumberFormat="1" applyFont="1" applyFill="1"/>
    <xf numFmtId="0" fontId="4" fillId="27" borderId="0" xfId="201" applyFont="1" applyFill="1"/>
    <xf numFmtId="0" fontId="4" fillId="27" borderId="0" xfId="197" applyFont="1" applyFill="1" applyAlignment="1">
      <alignment vertical="center"/>
    </xf>
    <xf numFmtId="3" fontId="4" fillId="27" borderId="0" xfId="197" applyNumberFormat="1" applyFont="1" applyFill="1" applyAlignment="1">
      <alignment vertical="center"/>
    </xf>
    <xf numFmtId="0" fontId="140" fillId="0" borderId="0" xfId="0" applyFont="1" applyBorder="1" applyAlignment="1">
      <alignment horizontal="center"/>
    </xf>
    <xf numFmtId="0" fontId="140" fillId="0" borderId="0" xfId="0" applyFont="1" applyBorder="1" applyAlignment="1">
      <alignment horizontal="right" vertical="center"/>
    </xf>
    <xf numFmtId="0" fontId="4" fillId="0" borderId="0" xfId="230" applyFont="1"/>
    <xf numFmtId="0" fontId="7" fillId="0" borderId="0" xfId="0" applyFont="1"/>
    <xf numFmtId="0" fontId="138" fillId="27" borderId="0" xfId="0" applyFont="1" applyFill="1"/>
    <xf numFmtId="0" fontId="138" fillId="28" borderId="0" xfId="0" applyFont="1" applyFill="1"/>
    <xf numFmtId="37" fontId="67" fillId="0" borderId="0" xfId="766" applyFont="1" applyFill="1" applyBorder="1" applyAlignment="1">
      <alignment horizontal="left" vertical="center" wrapText="1"/>
    </xf>
    <xf numFmtId="173" fontId="4" fillId="0" borderId="0" xfId="0" applyNumberFormat="1" applyFont="1" applyFill="1"/>
    <xf numFmtId="0" fontId="14" fillId="0" borderId="0" xfId="192" applyFont="1" applyFill="1" applyBorder="1" applyAlignment="1">
      <alignment horizontal="left" wrapText="1"/>
    </xf>
    <xf numFmtId="0" fontId="7" fillId="0" borderId="0" xfId="0" applyFont="1" applyBorder="1"/>
    <xf numFmtId="0" fontId="5" fillId="0" borderId="0" xfId="765" applyFont="1"/>
    <xf numFmtId="169" fontId="8" fillId="0" borderId="0" xfId="765" applyNumberFormat="1" applyFont="1"/>
    <xf numFmtId="169" fontId="8" fillId="0" borderId="0" xfId="787" applyNumberFormat="1" applyFont="1"/>
    <xf numFmtId="0" fontId="8" fillId="0" borderId="0" xfId="787" applyNumberFormat="1" applyFont="1"/>
    <xf numFmtId="2" fontId="8" fillId="0" borderId="0" xfId="765" applyNumberFormat="1" applyFont="1" applyBorder="1"/>
    <xf numFmtId="0" fontId="7" fillId="43" borderId="0" xfId="0" applyFont="1" applyFill="1"/>
    <xf numFmtId="0" fontId="10" fillId="43" borderId="0" xfId="0" applyFont="1" applyFill="1"/>
    <xf numFmtId="0" fontId="70" fillId="0" borderId="0" xfId="0" applyFont="1" applyBorder="1" applyAlignment="1">
      <alignment horizontal="left" wrapText="1"/>
    </xf>
    <xf numFmtId="0" fontId="141" fillId="43" borderId="0" xfId="0" applyFont="1" applyFill="1"/>
    <xf numFmtId="0" fontId="69" fillId="43" borderId="0" xfId="0" applyFont="1" applyFill="1" applyAlignment="1">
      <alignment vertical="center"/>
    </xf>
    <xf numFmtId="0" fontId="72" fillId="0" borderId="0" xfId="0" applyFont="1"/>
    <xf numFmtId="0" fontId="4" fillId="0" borderId="0" xfId="0" applyFont="1" applyFill="1" applyAlignment="1"/>
    <xf numFmtId="0" fontId="5" fillId="0" borderId="0" xfId="0" applyFont="1"/>
    <xf numFmtId="0" fontId="69" fillId="43" borderId="0" xfId="0" applyFont="1" applyFill="1" applyBorder="1" applyAlignment="1">
      <alignment vertical="center"/>
    </xf>
    <xf numFmtId="0" fontId="74" fillId="43" borderId="0" xfId="0" applyFont="1" applyFill="1" applyBorder="1" applyAlignment="1">
      <alignment vertical="center"/>
    </xf>
    <xf numFmtId="0" fontId="74" fillId="43" borderId="0" xfId="0" applyFont="1" applyFill="1" applyBorder="1" applyAlignment="1">
      <alignment horizontal="left" vertical="center"/>
    </xf>
    <xf numFmtId="0" fontId="7" fillId="43" borderId="0" xfId="0" applyFont="1" applyFill="1" applyBorder="1" applyAlignment="1">
      <alignment vertical="center"/>
    </xf>
    <xf numFmtId="0" fontId="7" fillId="0" borderId="0" xfId="0" applyFont="1" applyFill="1" applyAlignment="1">
      <alignment vertical="center"/>
    </xf>
    <xf numFmtId="0" fontId="7" fillId="0" borderId="0" xfId="0" applyFont="1" applyFill="1"/>
    <xf numFmtId="0" fontId="67" fillId="0" borderId="0" xfId="0" applyFont="1" applyFill="1"/>
    <xf numFmtId="3" fontId="67" fillId="0" borderId="0" xfId="0" applyNumberFormat="1" applyFont="1" applyFill="1"/>
    <xf numFmtId="169" fontId="67" fillId="0" borderId="0" xfId="790" applyNumberFormat="1" applyFont="1" applyFill="1"/>
    <xf numFmtId="0" fontId="67" fillId="0" borderId="0" xfId="0" applyFont="1" applyFill="1" applyAlignment="1"/>
    <xf numFmtId="3" fontId="67" fillId="0" borderId="0" xfId="0" applyNumberFormat="1" applyFont="1" applyFill="1" applyAlignment="1"/>
    <xf numFmtId="171" fontId="67" fillId="0" borderId="0" xfId="0" applyNumberFormat="1" applyFont="1" applyFill="1"/>
    <xf numFmtId="169" fontId="67" fillId="0" borderId="0" xfId="787" applyNumberFormat="1" applyFont="1" applyFill="1"/>
    <xf numFmtId="3" fontId="67" fillId="0" borderId="0" xfId="0" applyNumberFormat="1" applyFont="1"/>
    <xf numFmtId="0" fontId="7" fillId="0" borderId="0" xfId="0" applyFont="1" applyBorder="1" applyAlignment="1">
      <alignment vertical="center"/>
    </xf>
    <xf numFmtId="0" fontId="14" fillId="0" borderId="0" xfId="192" applyFont="1" applyFill="1" applyBorder="1" applyAlignment="1">
      <alignment horizontal="center" wrapText="1"/>
    </xf>
    <xf numFmtId="0" fontId="80" fillId="0" borderId="0" xfId="0" applyFont="1" applyBorder="1" applyAlignment="1">
      <alignment horizontal="left"/>
    </xf>
    <xf numFmtId="0" fontId="80" fillId="27" borderId="0" xfId="0" applyFont="1" applyFill="1" applyBorder="1" applyAlignment="1">
      <alignment horizontal="left"/>
    </xf>
    <xf numFmtId="169" fontId="7" fillId="43" borderId="0" xfId="790" applyNumberFormat="1" applyFont="1" applyFill="1"/>
    <xf numFmtId="0" fontId="82" fillId="43" borderId="0" xfId="0" applyFont="1" applyFill="1" applyBorder="1" applyAlignment="1"/>
    <xf numFmtId="0" fontId="83" fillId="43" borderId="0" xfId="0" applyFont="1" applyFill="1" applyBorder="1" applyAlignment="1"/>
    <xf numFmtId="0" fontId="5" fillId="43" borderId="0" xfId="0" applyFont="1" applyFill="1" applyAlignment="1">
      <alignment horizontal="left"/>
    </xf>
    <xf numFmtId="0" fontId="5" fillId="0" borderId="0" xfId="0" applyFont="1" applyFill="1" applyAlignment="1">
      <alignment horizontal="left"/>
    </xf>
    <xf numFmtId="17" fontId="5" fillId="0" borderId="0" xfId="0" quotePrefix="1" applyNumberFormat="1" applyFont="1" applyBorder="1" applyAlignment="1"/>
    <xf numFmtId="0" fontId="84" fillId="43" borderId="0" xfId="0" applyFont="1" applyFill="1" applyBorder="1" applyAlignment="1">
      <alignment horizontal="left" vertical="center"/>
    </xf>
    <xf numFmtId="0" fontId="74" fillId="43" borderId="0" xfId="770" applyFont="1" applyFill="1" applyBorder="1" applyAlignment="1">
      <alignment vertical="center" wrapText="1"/>
    </xf>
    <xf numFmtId="0" fontId="142" fillId="43" borderId="0" xfId="770" applyFont="1" applyFill="1" applyBorder="1" applyAlignment="1">
      <alignment vertical="center" wrapText="1"/>
    </xf>
    <xf numFmtId="3" fontId="74" fillId="43" borderId="0" xfId="770" applyNumberFormat="1" applyFont="1" applyFill="1" applyBorder="1" applyAlignment="1">
      <alignment vertical="center" wrapText="1"/>
    </xf>
    <xf numFmtId="3" fontId="77" fillId="43" borderId="0" xfId="770" applyNumberFormat="1" applyFont="1" applyFill="1" applyBorder="1" applyAlignment="1">
      <alignment horizontal="left" vertical="center" wrapText="1"/>
    </xf>
    <xf numFmtId="168" fontId="77" fillId="43" borderId="0" xfId="790" applyFont="1" applyFill="1" applyBorder="1" applyAlignment="1">
      <alignment horizontal="left" vertical="center" wrapText="1"/>
    </xf>
    <xf numFmtId="0" fontId="77" fillId="43" borderId="0" xfId="770" applyFont="1" applyFill="1" applyBorder="1" applyAlignment="1">
      <alignment horizontal="left" vertical="center" wrapText="1"/>
    </xf>
    <xf numFmtId="0" fontId="7" fillId="43" borderId="0" xfId="0" applyFont="1" applyFill="1" applyAlignment="1">
      <alignment horizontal="left" vertical="center"/>
    </xf>
    <xf numFmtId="0" fontId="138" fillId="0" borderId="0" xfId="0" applyFont="1" applyFill="1"/>
    <xf numFmtId="0" fontId="7" fillId="43" borderId="0" xfId="0" applyFont="1" applyFill="1" applyAlignment="1">
      <alignment vertical="center"/>
    </xf>
    <xf numFmtId="0" fontId="85" fillId="43" borderId="0" xfId="0" applyFont="1" applyFill="1" applyAlignment="1">
      <alignment vertical="center" wrapText="1"/>
    </xf>
    <xf numFmtId="0" fontId="86" fillId="27" borderId="0" xfId="0" applyFont="1" applyFill="1" applyBorder="1" applyAlignment="1">
      <alignment vertical="center" wrapText="1"/>
    </xf>
    <xf numFmtId="0" fontId="68" fillId="0" borderId="0" xfId="0" applyFont="1" applyFill="1" applyAlignment="1">
      <alignment vertical="center"/>
    </xf>
    <xf numFmtId="0" fontId="14" fillId="0" borderId="0" xfId="192" applyFont="1" applyFill="1" applyBorder="1" applyAlignment="1">
      <alignment wrapText="1"/>
    </xf>
    <xf numFmtId="0" fontId="15" fillId="44" borderId="0" xfId="192" applyFont="1" applyFill="1" applyBorder="1"/>
    <xf numFmtId="0" fontId="67" fillId="44" borderId="0" xfId="765" applyFont="1" applyFill="1" applyBorder="1" applyAlignment="1"/>
    <xf numFmtId="0" fontId="143" fillId="0" borderId="0" xfId="0" applyFont="1" applyBorder="1" applyAlignment="1"/>
    <xf numFmtId="0" fontId="143" fillId="0" borderId="0" xfId="0" applyFont="1" applyBorder="1" applyAlignment="1">
      <alignment vertical="top"/>
    </xf>
    <xf numFmtId="0" fontId="143" fillId="0" borderId="0" xfId="0" applyFont="1" applyBorder="1" applyAlignment="1">
      <alignment horizontal="center"/>
    </xf>
    <xf numFmtId="0" fontId="143" fillId="0" borderId="0" xfId="0" applyFont="1"/>
    <xf numFmtId="0" fontId="144" fillId="0" borderId="0" xfId="0" applyFont="1"/>
    <xf numFmtId="0" fontId="69" fillId="0" borderId="0" xfId="765" applyFont="1" applyBorder="1" applyAlignment="1">
      <alignment vertical="center"/>
    </xf>
    <xf numFmtId="0" fontId="74" fillId="0" borderId="0" xfId="765" applyFont="1" applyBorder="1"/>
    <xf numFmtId="3" fontId="75" fillId="0" borderId="0" xfId="764" applyNumberFormat="1" applyFont="1" applyBorder="1" applyAlignment="1"/>
    <xf numFmtId="3" fontId="74" fillId="0" borderId="0" xfId="765" applyNumberFormat="1" applyFont="1" applyBorder="1"/>
    <xf numFmtId="0" fontId="142" fillId="43" borderId="0" xfId="765" applyFont="1" applyFill="1" applyBorder="1"/>
    <xf numFmtId="0" fontId="74" fillId="43" borderId="0" xfId="765" applyFont="1" applyFill="1" applyBorder="1"/>
    <xf numFmtId="3" fontId="5" fillId="0" borderId="0" xfId="765" applyNumberFormat="1" applyFont="1" applyBorder="1"/>
    <xf numFmtId="3" fontId="90" fillId="0" borderId="0" xfId="0" applyNumberFormat="1" applyFont="1" applyBorder="1" applyAlignment="1">
      <alignment wrapText="1"/>
    </xf>
    <xf numFmtId="0" fontId="90" fillId="0" borderId="0" xfId="0" applyFont="1" applyBorder="1" applyAlignment="1">
      <alignment wrapText="1"/>
    </xf>
    <xf numFmtId="0" fontId="86" fillId="0" borderId="0" xfId="0" applyFont="1" applyBorder="1" applyAlignment="1">
      <alignment horizontal="left" wrapText="1"/>
    </xf>
    <xf numFmtId="172" fontId="7" fillId="43" borderId="0" xfId="790" applyNumberFormat="1" applyFont="1" applyFill="1"/>
    <xf numFmtId="169" fontId="7" fillId="43" borderId="0" xfId="0" applyNumberFormat="1" applyFont="1" applyFill="1"/>
    <xf numFmtId="0" fontId="7" fillId="43" borderId="0" xfId="759" applyFont="1" applyFill="1"/>
    <xf numFmtId="0" fontId="7" fillId="0" borderId="0" xfId="759" applyFont="1"/>
    <xf numFmtId="17" fontId="7" fillId="0" borderId="0" xfId="759" applyNumberFormat="1" applyFont="1"/>
    <xf numFmtId="169" fontId="5" fillId="43" borderId="0" xfId="790" applyNumberFormat="1" applyFont="1" applyFill="1"/>
    <xf numFmtId="0" fontId="82" fillId="43" borderId="0" xfId="769" applyFont="1" applyFill="1" applyBorder="1" applyAlignment="1"/>
    <xf numFmtId="0" fontId="82" fillId="0" borderId="0" xfId="769" applyFont="1" applyBorder="1" applyAlignment="1"/>
    <xf numFmtId="0" fontId="91" fillId="0" borderId="0" xfId="0" applyFont="1" applyBorder="1" applyAlignment="1"/>
    <xf numFmtId="0" fontId="87" fillId="0" borderId="0" xfId="765" applyFont="1" applyAlignment="1">
      <alignment vertical="center"/>
    </xf>
    <xf numFmtId="0" fontId="92" fillId="27" borderId="0" xfId="765" applyFont="1" applyFill="1" applyAlignment="1">
      <alignment vertical="center"/>
    </xf>
    <xf numFmtId="0" fontId="7" fillId="0" borderId="0" xfId="765" applyFont="1" applyAlignment="1">
      <alignment vertical="center"/>
    </xf>
    <xf numFmtId="0" fontId="4" fillId="0" borderId="0" xfId="197" applyFont="1" applyFill="1"/>
    <xf numFmtId="0" fontId="4" fillId="0" borderId="0" xfId="197" applyFont="1" applyFill="1" applyAlignment="1">
      <alignment vertical="center"/>
    </xf>
    <xf numFmtId="3" fontId="4" fillId="0" borderId="0" xfId="197" applyNumberFormat="1" applyFont="1" applyFill="1"/>
    <xf numFmtId="17" fontId="67" fillId="0" borderId="0" xfId="0" quotePrefix="1" applyNumberFormat="1" applyFont="1" applyBorder="1" applyAlignment="1"/>
    <xf numFmtId="0" fontId="94" fillId="0" borderId="0" xfId="192" applyFont="1" applyAlignment="1">
      <alignment vertical="center" wrapText="1"/>
    </xf>
    <xf numFmtId="0" fontId="94" fillId="0" borderId="0" xfId="192" applyFont="1" applyBorder="1" applyAlignment="1">
      <alignment vertical="center" wrapText="1"/>
    </xf>
    <xf numFmtId="0" fontId="15" fillId="0" borderId="0" xfId="192" applyFont="1" applyFill="1" applyBorder="1"/>
    <xf numFmtId="0" fontId="145" fillId="0" borderId="0" xfId="192" applyFont="1" applyFill="1" applyBorder="1" applyAlignment="1">
      <alignment horizontal="center"/>
    </xf>
    <xf numFmtId="0" fontId="146" fillId="0" borderId="0" xfId="192" applyFont="1" applyFill="1" applyBorder="1"/>
    <xf numFmtId="0" fontId="4" fillId="0" borderId="0" xfId="192" applyFont="1" applyFill="1" applyBorder="1" applyAlignment="1"/>
    <xf numFmtId="0" fontId="8" fillId="44" borderId="0" xfId="192" applyFont="1" applyFill="1" applyBorder="1"/>
    <xf numFmtId="0" fontId="8" fillId="0" borderId="0" xfId="192" applyFont="1" applyFill="1" applyBorder="1"/>
    <xf numFmtId="0" fontId="145" fillId="0" borderId="25" xfId="192" applyFont="1" applyFill="1" applyBorder="1" applyAlignment="1">
      <alignment horizontal="center" wrapText="1"/>
    </xf>
    <xf numFmtId="0" fontId="145" fillId="0" borderId="26" xfId="192" applyFont="1" applyFill="1" applyBorder="1" applyAlignment="1">
      <alignment horizontal="center"/>
    </xf>
    <xf numFmtId="0" fontId="147" fillId="0" borderId="25" xfId="179" applyFont="1" applyFill="1" applyBorder="1" applyAlignment="1" applyProtection="1"/>
    <xf numFmtId="0" fontId="8" fillId="0" borderId="25" xfId="179" applyFont="1" applyFill="1" applyBorder="1" applyAlignment="1" applyProtection="1"/>
    <xf numFmtId="0" fontId="147" fillId="0" borderId="25" xfId="765" applyFont="1" applyFill="1" applyBorder="1" applyAlignment="1"/>
    <xf numFmtId="0" fontId="8" fillId="0" borderId="25" xfId="765" applyFont="1" applyFill="1" applyBorder="1" applyAlignment="1"/>
    <xf numFmtId="0" fontId="4" fillId="0" borderId="25" xfId="192" applyFont="1" applyFill="1" applyBorder="1" applyAlignment="1"/>
    <xf numFmtId="0" fontId="67" fillId="44" borderId="25" xfId="765" applyFont="1" applyFill="1" applyBorder="1" applyAlignment="1"/>
    <xf numFmtId="0" fontId="15" fillId="44" borderId="26" xfId="192" applyFont="1" applyFill="1" applyBorder="1"/>
    <xf numFmtId="0" fontId="67" fillId="44" borderId="27" xfId="765" applyFont="1" applyFill="1" applyBorder="1" applyAlignment="1"/>
    <xf numFmtId="0" fontId="67" fillId="44" borderId="28" xfId="765" applyFont="1" applyFill="1" applyBorder="1" applyAlignment="1"/>
    <xf numFmtId="0" fontId="15" fillId="44" borderId="28" xfId="192" applyFont="1" applyFill="1" applyBorder="1"/>
    <xf numFmtId="0" fontId="15" fillId="44" borderId="29" xfId="192" applyFont="1" applyFill="1" applyBorder="1"/>
    <xf numFmtId="0" fontId="19" fillId="0" borderId="25" xfId="192" applyFont="1" applyFill="1" applyBorder="1" applyAlignment="1">
      <alignment horizontal="center" wrapText="1"/>
    </xf>
    <xf numFmtId="0" fontId="16" fillId="0" borderId="0" xfId="192" applyFont="1" applyFill="1" applyBorder="1" applyAlignment="1">
      <alignment horizontal="center" wrapText="1"/>
    </xf>
    <xf numFmtId="0" fontId="16" fillId="0" borderId="26" xfId="192" applyFont="1" applyFill="1" applyBorder="1" applyAlignment="1">
      <alignment horizontal="center" wrapText="1"/>
    </xf>
    <xf numFmtId="0" fontId="68" fillId="0" borderId="25" xfId="179" applyFont="1" applyFill="1" applyBorder="1" applyAlignment="1" applyProtection="1"/>
    <xf numFmtId="0" fontId="8" fillId="0" borderId="0" xfId="0" applyFont="1" applyBorder="1" applyAlignment="1">
      <alignment horizontal="left" vertical="center"/>
    </xf>
    <xf numFmtId="3" fontId="49" fillId="27" borderId="0" xfId="765" applyNumberFormat="1" applyFont="1" applyFill="1" applyBorder="1" applyAlignment="1">
      <alignment horizontal="left" vertical="center"/>
    </xf>
    <xf numFmtId="0" fontId="14" fillId="0" borderId="0" xfId="192" applyFont="1" applyFill="1" applyBorder="1" applyAlignment="1">
      <alignment horizontal="center" vertical="center" wrapText="1"/>
    </xf>
    <xf numFmtId="0" fontId="15" fillId="0" borderId="0" xfId="192" applyFont="1" applyFill="1" applyBorder="1" applyAlignment="1">
      <alignment vertical="center"/>
    </xf>
    <xf numFmtId="0" fontId="15" fillId="0" borderId="0" xfId="192" applyFont="1" applyFill="1" applyBorder="1" applyAlignment="1"/>
    <xf numFmtId="0" fontId="148" fillId="0" borderId="0" xfId="0" applyFont="1" applyFill="1"/>
    <xf numFmtId="0" fontId="148" fillId="0" borderId="0" xfId="0" applyFont="1"/>
    <xf numFmtId="3" fontId="148" fillId="0" borderId="0" xfId="0" applyNumberFormat="1" applyFont="1"/>
    <xf numFmtId="0" fontId="78" fillId="43" borderId="0" xfId="765" applyFont="1" applyFill="1" applyAlignment="1">
      <alignment vertical="center"/>
    </xf>
    <xf numFmtId="0" fontId="72" fillId="43" borderId="0" xfId="765" applyFont="1" applyFill="1" applyBorder="1" applyAlignment="1">
      <alignment vertical="center"/>
    </xf>
    <xf numFmtId="37" fontId="96" fillId="0" borderId="0" xfId="766" applyFont="1" applyFill="1" applyBorder="1" applyAlignment="1">
      <alignment horizontal="left" vertical="center" wrapText="1"/>
    </xf>
    <xf numFmtId="37" fontId="96" fillId="0" borderId="0" xfId="766" applyFont="1" applyFill="1" applyBorder="1" applyAlignment="1"/>
    <xf numFmtId="1" fontId="7" fillId="0" borderId="0" xfId="0" applyNumberFormat="1" applyFont="1" applyBorder="1"/>
    <xf numFmtId="0" fontId="69" fillId="43" borderId="0" xfId="0" applyFont="1" applyFill="1" applyBorder="1" applyAlignment="1">
      <alignment vertical="top"/>
    </xf>
    <xf numFmtId="0" fontId="69" fillId="43" borderId="0" xfId="0" applyFont="1" applyFill="1" applyBorder="1" applyAlignment="1">
      <alignment horizontal="left" vertical="center"/>
    </xf>
    <xf numFmtId="0" fontId="79" fillId="43" borderId="0" xfId="0" applyFont="1" applyFill="1" applyBorder="1" applyAlignment="1">
      <alignment horizontal="left"/>
    </xf>
    <xf numFmtId="169" fontId="80" fillId="43" borderId="0" xfId="790" applyNumberFormat="1" applyFont="1" applyFill="1" applyBorder="1" applyAlignment="1">
      <alignment horizontal="left"/>
    </xf>
    <xf numFmtId="0" fontId="96" fillId="27" borderId="0" xfId="197" applyFont="1" applyFill="1" applyAlignment="1">
      <alignment horizontal="left" vertical="center"/>
    </xf>
    <xf numFmtId="0" fontId="96" fillId="0" borderId="0" xfId="197" applyFont="1" applyFill="1" applyAlignment="1">
      <alignment horizontal="left" vertical="center"/>
    </xf>
    <xf numFmtId="0" fontId="96" fillId="0" borderId="0" xfId="0" applyFont="1"/>
    <xf numFmtId="0" fontId="6" fillId="0" borderId="0" xfId="0" applyFont="1"/>
    <xf numFmtId="0" fontId="6" fillId="43" borderId="0" xfId="0" applyFont="1" applyFill="1"/>
    <xf numFmtId="0" fontId="149" fillId="27" borderId="0" xfId="0" applyFont="1" applyFill="1"/>
    <xf numFmtId="168" fontId="6" fillId="0" borderId="0" xfId="790" applyFont="1"/>
    <xf numFmtId="3" fontId="6" fillId="0" borderId="0" xfId="0" applyNumberFormat="1" applyFont="1"/>
    <xf numFmtId="0" fontId="6" fillId="0" borderId="0" xfId="0" applyFont="1" applyFill="1"/>
    <xf numFmtId="0" fontId="96" fillId="0" borderId="0" xfId="0" applyFont="1" applyFill="1" applyBorder="1" applyAlignment="1">
      <alignment horizontal="left"/>
    </xf>
    <xf numFmtId="0" fontId="96" fillId="0" borderId="0" xfId="0" applyFont="1" applyFill="1" applyAlignment="1"/>
    <xf numFmtId="37" fontId="96" fillId="0" borderId="0" xfId="766" applyFont="1" applyFill="1" applyBorder="1" applyAlignment="1">
      <alignment vertical="center" wrapText="1"/>
    </xf>
    <xf numFmtId="0" fontId="150" fillId="0" borderId="0" xfId="0" applyFont="1"/>
    <xf numFmtId="0" fontId="151" fillId="0" borderId="0" xfId="192" applyFont="1" applyBorder="1" applyAlignment="1">
      <alignment vertical="center" wrapText="1"/>
    </xf>
    <xf numFmtId="0" fontId="151" fillId="0" borderId="0" xfId="192" applyFont="1" applyAlignment="1">
      <alignment vertical="center" wrapText="1"/>
    </xf>
    <xf numFmtId="0" fontId="151" fillId="0" borderId="30" xfId="192" applyFont="1" applyBorder="1" applyAlignment="1">
      <alignment vertical="center" wrapText="1"/>
    </xf>
    <xf numFmtId="0" fontId="152" fillId="0" borderId="0" xfId="192" applyFont="1" applyBorder="1" applyAlignment="1">
      <alignment horizontal="center" vertical="center" wrapText="1"/>
    </xf>
    <xf numFmtId="0" fontId="151" fillId="0" borderId="31" xfId="192" applyFont="1" applyBorder="1" applyAlignment="1">
      <alignment vertical="center" wrapText="1"/>
    </xf>
    <xf numFmtId="0" fontId="76" fillId="44" borderId="32" xfId="765" applyFont="1" applyFill="1" applyBorder="1" applyAlignment="1">
      <alignment horizontal="center" vertical="center"/>
    </xf>
    <xf numFmtId="0" fontId="150" fillId="0" borderId="0" xfId="192" applyFont="1" applyBorder="1"/>
    <xf numFmtId="0" fontId="5" fillId="0" borderId="0" xfId="765" applyFont="1" applyAlignment="1">
      <alignment horizontal="center" vertical="center"/>
    </xf>
    <xf numFmtId="0" fontId="5" fillId="0" borderId="0" xfId="765" applyFont="1" applyAlignment="1">
      <alignment vertical="center"/>
    </xf>
    <xf numFmtId="3" fontId="7" fillId="0" borderId="0" xfId="765" applyNumberFormat="1" applyFont="1"/>
    <xf numFmtId="0" fontId="7" fillId="0" borderId="0" xfId="765" applyFont="1" applyBorder="1" applyAlignment="1">
      <alignment vertical="center"/>
    </xf>
    <xf numFmtId="0" fontId="5" fillId="0" borderId="0" xfId="765" applyFont="1" applyFill="1" applyBorder="1"/>
    <xf numFmtId="3" fontId="5" fillId="0" borderId="0" xfId="765" applyNumberFormat="1" applyFont="1" applyFill="1" applyBorder="1"/>
    <xf numFmtId="0" fontId="5" fillId="29" borderId="0" xfId="765" applyFont="1" applyFill="1" applyBorder="1"/>
    <xf numFmtId="0" fontId="5" fillId="0" borderId="0" xfId="765" applyFont="1" applyBorder="1"/>
    <xf numFmtId="3" fontId="7" fillId="0" borderId="0" xfId="763" applyNumberFormat="1" applyFont="1" applyBorder="1" applyAlignment="1">
      <alignment wrapText="1"/>
    </xf>
    <xf numFmtId="0" fontId="7" fillId="0" borderId="0" xfId="763" applyFont="1" applyBorder="1" applyAlignment="1">
      <alignment wrapText="1"/>
    </xf>
    <xf numFmtId="0" fontId="7" fillId="0" borderId="0" xfId="763" applyFont="1" applyFill="1"/>
    <xf numFmtId="17" fontId="7" fillId="0" borderId="0" xfId="763" applyNumberFormat="1" applyFont="1" applyFill="1"/>
    <xf numFmtId="3" fontId="7" fillId="0" borderId="0" xfId="763" applyNumberFormat="1" applyFont="1" applyFill="1"/>
    <xf numFmtId="0" fontId="5" fillId="0" borderId="32" xfId="765" applyFont="1" applyFill="1" applyBorder="1" applyAlignment="1">
      <alignment horizontal="center" vertical="center"/>
    </xf>
    <xf numFmtId="0" fontId="72" fillId="0" borderId="32" xfId="765" applyFont="1" applyFill="1" applyBorder="1" applyAlignment="1">
      <alignment vertical="center"/>
    </xf>
    <xf numFmtId="3" fontId="5" fillId="0" borderId="32" xfId="765" applyNumberFormat="1" applyFont="1" applyFill="1" applyBorder="1"/>
    <xf numFmtId="170" fontId="5" fillId="0" borderId="32" xfId="765" applyNumberFormat="1" applyFont="1" applyFill="1" applyBorder="1"/>
    <xf numFmtId="37" fontId="68" fillId="0" borderId="0" xfId="766" applyFont="1" applyFill="1" applyBorder="1" applyAlignment="1">
      <alignment vertical="center" wrapText="1"/>
    </xf>
    <xf numFmtId="169" fontId="7" fillId="0" borderId="0" xfId="790" applyNumberFormat="1" applyFont="1" applyFill="1" applyAlignment="1">
      <alignment vertical="center"/>
    </xf>
    <xf numFmtId="3" fontId="7" fillId="0" borderId="0" xfId="0" applyNumberFormat="1" applyFont="1" applyFill="1" applyAlignment="1">
      <alignment vertical="center"/>
    </xf>
    <xf numFmtId="177" fontId="7" fillId="0" borderId="0" xfId="0" applyNumberFormat="1" applyFont="1" applyFill="1" applyAlignment="1">
      <alignment vertical="center"/>
    </xf>
    <xf numFmtId="2" fontId="7" fillId="0" borderId="0" xfId="0" applyNumberFormat="1" applyFont="1" applyFill="1" applyAlignment="1">
      <alignment vertical="center"/>
    </xf>
    <xf numFmtId="178" fontId="67" fillId="0" borderId="0" xfId="766" applyNumberFormat="1" applyFont="1" applyFill="1" applyBorder="1" applyAlignment="1">
      <alignment horizontal="left" vertical="center" wrapText="1"/>
    </xf>
    <xf numFmtId="0" fontId="7" fillId="0" borderId="0" xfId="0" applyFont="1" applyAlignment="1">
      <alignment vertical="center" wrapText="1"/>
    </xf>
    <xf numFmtId="2" fontId="5" fillId="0" borderId="0" xfId="765" applyNumberFormat="1" applyFont="1"/>
    <xf numFmtId="3" fontId="5" fillId="0" borderId="0" xfId="765" applyNumberFormat="1" applyFont="1"/>
    <xf numFmtId="177" fontId="5" fillId="0" borderId="0" xfId="765" applyNumberFormat="1" applyFont="1"/>
    <xf numFmtId="0" fontId="7" fillId="45" borderId="32" xfId="0" applyFont="1" applyFill="1" applyBorder="1" applyAlignment="1">
      <alignment vertical="center"/>
    </xf>
    <xf numFmtId="0" fontId="4" fillId="45" borderId="33" xfId="197" applyFont="1" applyFill="1" applyBorder="1" applyAlignment="1">
      <alignment horizontal="left" vertical="center"/>
    </xf>
    <xf numFmtId="3" fontId="4" fillId="45" borderId="33" xfId="197" applyNumberFormat="1" applyFont="1" applyFill="1" applyBorder="1" applyAlignment="1">
      <alignment vertical="center"/>
    </xf>
    <xf numFmtId="0" fontId="8" fillId="45" borderId="33" xfId="197" applyFont="1" applyFill="1" applyBorder="1" applyAlignment="1">
      <alignment horizontal="left" vertical="center"/>
    </xf>
    <xf numFmtId="3" fontId="8" fillId="45" borderId="33" xfId="197" applyNumberFormat="1" applyFont="1" applyFill="1" applyBorder="1" applyAlignment="1">
      <alignment vertical="center"/>
    </xf>
    <xf numFmtId="3" fontId="8" fillId="45" borderId="33" xfId="199" applyNumberFormat="1" applyFont="1" applyFill="1" applyBorder="1" applyAlignment="1">
      <alignment vertical="center"/>
    </xf>
    <xf numFmtId="0" fontId="4" fillId="45" borderId="33" xfId="197" applyFont="1" applyFill="1" applyBorder="1" applyAlignment="1">
      <alignment horizontal="left" vertical="center" wrapText="1"/>
    </xf>
    <xf numFmtId="0" fontId="8" fillId="45" borderId="33" xfId="197" applyFont="1" applyFill="1" applyBorder="1" applyAlignment="1">
      <alignment horizontal="left" vertical="center" wrapText="1"/>
    </xf>
    <xf numFmtId="0" fontId="4" fillId="45" borderId="33" xfId="197" applyFont="1" applyFill="1" applyBorder="1" applyAlignment="1">
      <alignment horizontal="right" vertical="center"/>
    </xf>
    <xf numFmtId="0" fontId="4" fillId="45" borderId="33" xfId="197" applyFont="1" applyFill="1" applyBorder="1" applyAlignment="1">
      <alignment vertical="center"/>
    </xf>
    <xf numFmtId="0" fontId="8" fillId="45" borderId="33" xfId="197" applyFont="1" applyFill="1" applyBorder="1" applyAlignment="1">
      <alignment vertical="center"/>
    </xf>
    <xf numFmtId="0" fontId="8" fillId="44" borderId="33" xfId="197" applyFont="1" applyFill="1" applyBorder="1" applyAlignment="1">
      <alignment horizontal="center" vertical="center" wrapText="1"/>
    </xf>
    <xf numFmtId="3" fontId="8" fillId="44" borderId="33" xfId="197" applyNumberFormat="1" applyFont="1" applyFill="1" applyBorder="1" applyAlignment="1">
      <alignment horizontal="center" vertical="center" wrapText="1"/>
    </xf>
    <xf numFmtId="0" fontId="8" fillId="44" borderId="33" xfId="197" applyFont="1" applyFill="1" applyBorder="1" applyAlignment="1">
      <alignment vertical="center" wrapText="1"/>
    </xf>
    <xf numFmtId="3" fontId="8" fillId="44" borderId="33" xfId="197" applyNumberFormat="1" applyFont="1" applyFill="1" applyBorder="1" applyAlignment="1">
      <alignment vertical="center" wrapText="1"/>
    </xf>
    <xf numFmtId="0" fontId="69" fillId="43" borderId="0" xfId="0" applyFont="1" applyFill="1" applyBorder="1" applyAlignment="1">
      <alignment vertical="center" wrapText="1"/>
    </xf>
    <xf numFmtId="0" fontId="67" fillId="0" borderId="0" xfId="0" applyFont="1" applyFill="1" applyBorder="1" applyAlignment="1">
      <alignment horizontal="left"/>
    </xf>
    <xf numFmtId="0" fontId="5" fillId="45" borderId="32" xfId="770" applyFont="1" applyFill="1" applyBorder="1" applyAlignment="1">
      <alignment horizontal="center" vertical="center"/>
    </xf>
    <xf numFmtId="0" fontId="7" fillId="45" borderId="32" xfId="0" applyFont="1" applyFill="1" applyBorder="1" applyAlignment="1">
      <alignment vertical="center" wrapText="1"/>
    </xf>
    <xf numFmtId="0" fontId="5" fillId="45" borderId="32" xfId="770" quotePrefix="1" applyFont="1" applyFill="1" applyBorder="1" applyAlignment="1">
      <alignment horizontal="center" vertical="center"/>
    </xf>
    <xf numFmtId="0" fontId="7" fillId="45" borderId="32" xfId="770" applyFont="1" applyFill="1" applyBorder="1" applyAlignment="1">
      <alignment vertical="center" wrapText="1"/>
    </xf>
    <xf numFmtId="0" fontId="96" fillId="0" borderId="0" xfId="0" applyFont="1" applyBorder="1" applyAlignment="1"/>
    <xf numFmtId="0" fontId="6" fillId="0" borderId="0" xfId="0" applyFont="1" applyBorder="1" applyAlignment="1"/>
    <xf numFmtId="3" fontId="7" fillId="45" borderId="32" xfId="0" applyNumberFormat="1" applyFont="1" applyFill="1" applyBorder="1" applyAlignment="1">
      <alignment horizontal="right"/>
    </xf>
    <xf numFmtId="3" fontId="5" fillId="46" borderId="32" xfId="0" applyNumberFormat="1" applyFont="1" applyFill="1" applyBorder="1" applyAlignment="1">
      <alignment vertical="center"/>
    </xf>
    <xf numFmtId="3" fontId="5" fillId="45" borderId="32" xfId="0" applyNumberFormat="1" applyFont="1" applyFill="1" applyBorder="1" applyAlignment="1">
      <alignment vertical="center"/>
    </xf>
    <xf numFmtId="3" fontId="7" fillId="45" borderId="32" xfId="0" applyNumberFormat="1" applyFont="1" applyFill="1" applyBorder="1" applyAlignment="1">
      <alignment vertical="center"/>
    </xf>
    <xf numFmtId="3" fontId="5" fillId="46" borderId="32" xfId="0" applyNumberFormat="1" applyFont="1" applyFill="1" applyBorder="1" applyAlignment="1">
      <alignment horizontal="right" vertical="center"/>
    </xf>
    <xf numFmtId="0" fontId="5" fillId="44" borderId="33" xfId="765" applyFont="1" applyFill="1" applyBorder="1" applyAlignment="1">
      <alignment horizontal="center" vertical="center"/>
    </xf>
    <xf numFmtId="0" fontId="5" fillId="44" borderId="33" xfId="765" applyFont="1" applyFill="1" applyBorder="1" applyAlignment="1">
      <alignment horizontal="center" vertical="center" wrapText="1"/>
    </xf>
    <xf numFmtId="3" fontId="5" fillId="46" borderId="33" xfId="765" applyNumberFormat="1" applyFont="1" applyFill="1" applyBorder="1" applyAlignment="1">
      <alignment vertical="center"/>
    </xf>
    <xf numFmtId="0" fontId="5" fillId="45" borderId="33" xfId="765" applyFont="1" applyFill="1" applyBorder="1" applyAlignment="1">
      <alignment horizontal="center" vertical="center"/>
    </xf>
    <xf numFmtId="0" fontId="7" fillId="45" borderId="33" xfId="765" applyFont="1" applyFill="1" applyBorder="1" applyAlignment="1">
      <alignment vertical="center"/>
    </xf>
    <xf numFmtId="3" fontId="7" fillId="45" borderId="33" xfId="765" applyNumberFormat="1" applyFont="1" applyFill="1" applyBorder="1" applyAlignment="1">
      <alignment vertical="center"/>
    </xf>
    <xf numFmtId="0" fontId="5" fillId="45" borderId="33" xfId="765" applyFont="1" applyFill="1" applyBorder="1" applyAlignment="1">
      <alignment vertical="center"/>
    </xf>
    <xf numFmtId="3" fontId="5" fillId="45" borderId="33" xfId="765" applyNumberFormat="1" applyFont="1" applyFill="1" applyBorder="1" applyAlignment="1">
      <alignment vertical="center"/>
    </xf>
    <xf numFmtId="0" fontId="5" fillId="46" borderId="33" xfId="765" applyFont="1" applyFill="1" applyBorder="1" applyAlignment="1">
      <alignment vertical="center"/>
    </xf>
    <xf numFmtId="0" fontId="5" fillId="45" borderId="33" xfId="765" applyFont="1" applyFill="1" applyBorder="1" applyAlignment="1">
      <alignment vertical="center" wrapText="1"/>
    </xf>
    <xf numFmtId="4" fontId="5" fillId="45" borderId="33" xfId="765" applyNumberFormat="1" applyFont="1" applyFill="1" applyBorder="1" applyAlignment="1">
      <alignment vertical="center"/>
    </xf>
    <xf numFmtId="0" fontId="7" fillId="44" borderId="32" xfId="0" applyFont="1" applyFill="1" applyBorder="1" applyAlignment="1">
      <alignment horizontal="center" vertical="center" wrapText="1"/>
    </xf>
    <xf numFmtId="0" fontId="5" fillId="44" borderId="32" xfId="0" applyFont="1" applyFill="1" applyBorder="1" applyAlignment="1">
      <alignment horizontal="center" vertical="center" wrapText="1"/>
    </xf>
    <xf numFmtId="3" fontId="100" fillId="45" borderId="32" xfId="160" quotePrefix="1" applyNumberFormat="1" applyFont="1" applyFill="1" applyBorder="1" applyAlignment="1">
      <alignment horizontal="center" vertical="center"/>
    </xf>
    <xf numFmtId="3" fontId="100" fillId="45" borderId="32" xfId="767" quotePrefix="1" applyFont="1" applyFill="1" applyBorder="1" applyAlignment="1">
      <alignment vertical="center"/>
    </xf>
    <xf numFmtId="3" fontId="100" fillId="45" borderId="32" xfId="767" quotePrefix="1" applyFont="1" applyFill="1" applyBorder="1" applyAlignment="1">
      <alignment vertical="center" wrapText="1"/>
    </xf>
    <xf numFmtId="3" fontId="100" fillId="45" borderId="32" xfId="160" applyNumberFormat="1" applyFont="1" applyFill="1" applyBorder="1" applyAlignment="1">
      <alignment horizontal="center" vertical="center"/>
    </xf>
    <xf numFmtId="3" fontId="5" fillId="45" borderId="32" xfId="160" applyNumberFormat="1" applyFont="1" applyFill="1" applyBorder="1" applyAlignment="1">
      <alignment horizontal="center" vertical="center"/>
    </xf>
    <xf numFmtId="3" fontId="100" fillId="45" borderId="32" xfId="767" applyFont="1" applyFill="1" applyBorder="1" applyAlignment="1">
      <alignment vertical="center"/>
    </xf>
    <xf numFmtId="0" fontId="10" fillId="0" borderId="0" xfId="0" applyFont="1" applyAlignment="1">
      <alignment vertical="center"/>
    </xf>
    <xf numFmtId="3" fontId="7" fillId="45" borderId="32" xfId="759" applyNumberFormat="1" applyFont="1" applyFill="1" applyBorder="1" applyAlignment="1">
      <alignment vertical="center"/>
    </xf>
    <xf numFmtId="0" fontId="7" fillId="45" borderId="32" xfId="759" applyNumberFormat="1" applyFont="1" applyFill="1" applyBorder="1" applyAlignment="1">
      <alignment vertical="center"/>
    </xf>
    <xf numFmtId="3" fontId="87" fillId="45" borderId="32" xfId="0" applyNumberFormat="1" applyFont="1" applyFill="1" applyBorder="1" applyAlignment="1">
      <alignment horizontal="right" vertical="center" wrapText="1"/>
    </xf>
    <xf numFmtId="0" fontId="87" fillId="45" borderId="32" xfId="0" applyNumberFormat="1" applyFont="1" applyFill="1" applyBorder="1" applyAlignment="1">
      <alignment horizontal="right" vertical="center" wrapText="1"/>
    </xf>
    <xf numFmtId="3" fontId="7" fillId="45" borderId="32" xfId="771" applyNumberFormat="1" applyFont="1" applyFill="1" applyBorder="1" applyAlignment="1">
      <alignment horizontal="right" vertical="center"/>
    </xf>
    <xf numFmtId="1" fontId="7" fillId="45" borderId="32" xfId="790" applyNumberFormat="1" applyFont="1" applyFill="1" applyBorder="1" applyAlignment="1">
      <alignment vertical="center"/>
    </xf>
    <xf numFmtId="0" fontId="7" fillId="45" borderId="32" xfId="759" applyFont="1" applyFill="1" applyBorder="1" applyAlignment="1">
      <alignment vertical="center"/>
    </xf>
    <xf numFmtId="0" fontId="87" fillId="45" borderId="32" xfId="0" applyFont="1" applyFill="1" applyBorder="1" applyAlignment="1">
      <alignment horizontal="right" vertical="center" wrapText="1"/>
    </xf>
    <xf numFmtId="0" fontId="10" fillId="0" borderId="0" xfId="0" applyFont="1" applyFill="1" applyAlignment="1">
      <alignment vertical="center"/>
    </xf>
    <xf numFmtId="0" fontId="7" fillId="45" borderId="32" xfId="790" applyNumberFormat="1" applyFont="1" applyFill="1" applyBorder="1" applyAlignment="1">
      <alignment vertical="center"/>
    </xf>
    <xf numFmtId="0" fontId="10" fillId="43" borderId="0" xfId="0" applyFont="1" applyFill="1" applyAlignment="1">
      <alignment vertical="center"/>
    </xf>
    <xf numFmtId="0" fontId="7" fillId="45" borderId="32" xfId="0" applyFont="1" applyFill="1" applyBorder="1" applyAlignment="1">
      <alignment horizontal="right" vertical="center" wrapText="1"/>
    </xf>
    <xf numFmtId="3" fontId="7" fillId="45" borderId="32" xfId="760" applyNumberFormat="1" applyFont="1" applyFill="1" applyBorder="1" applyAlignment="1">
      <alignment vertical="center"/>
    </xf>
    <xf numFmtId="0" fontId="7" fillId="44" borderId="32" xfId="769" applyFont="1" applyFill="1" applyBorder="1" applyAlignment="1">
      <alignment horizontal="center" vertical="center" wrapText="1"/>
    </xf>
    <xf numFmtId="0" fontId="5" fillId="44" borderId="32" xfId="762" applyFont="1" applyFill="1" applyBorder="1" applyAlignment="1">
      <alignment horizontal="center" vertical="center" wrapText="1"/>
    </xf>
    <xf numFmtId="3" fontId="3" fillId="45" borderId="32" xfId="0" applyNumberFormat="1" applyFont="1" applyFill="1" applyBorder="1"/>
    <xf numFmtId="3" fontId="5" fillId="45" borderId="32" xfId="767" quotePrefix="1" applyFont="1" applyFill="1" applyBorder="1" applyAlignment="1">
      <alignment vertical="center"/>
    </xf>
    <xf numFmtId="3" fontId="5" fillId="45" borderId="32" xfId="767" applyFont="1" applyFill="1" applyBorder="1" applyAlignment="1">
      <alignment vertical="center"/>
    </xf>
    <xf numFmtId="3" fontId="5" fillId="45" borderId="32" xfId="160" quotePrefix="1" applyNumberFormat="1" applyFont="1" applyFill="1" applyBorder="1" applyAlignment="1">
      <alignment horizontal="center" vertical="center"/>
    </xf>
    <xf numFmtId="0" fontId="5" fillId="45" borderId="32" xfId="0" applyNumberFormat="1" applyFont="1" applyFill="1" applyBorder="1" applyAlignment="1">
      <alignment horizontal="center" vertical="center"/>
    </xf>
    <xf numFmtId="0" fontId="5" fillId="45" borderId="32" xfId="0" applyNumberFormat="1" applyFont="1" applyFill="1" applyBorder="1" applyAlignment="1">
      <alignment vertical="center"/>
    </xf>
    <xf numFmtId="169" fontId="100" fillId="45" borderId="32" xfId="790" applyNumberFormat="1" applyFont="1" applyFill="1" applyBorder="1" applyAlignment="1">
      <alignment horizontal="right" vertical="center" wrapText="1"/>
    </xf>
    <xf numFmtId="169" fontId="87" fillId="45" borderId="32" xfId="790" applyNumberFormat="1" applyFont="1" applyFill="1" applyBorder="1" applyAlignment="1">
      <alignment horizontal="right" vertical="center" wrapText="1"/>
    </xf>
    <xf numFmtId="3" fontId="7" fillId="45" borderId="32" xfId="761" applyNumberFormat="1" applyFont="1" applyFill="1" applyBorder="1" applyAlignment="1">
      <alignment horizontal="right" vertical="center" wrapText="1"/>
    </xf>
    <xf numFmtId="3" fontId="5" fillId="45" borderId="32" xfId="761" applyNumberFormat="1" applyFont="1" applyFill="1" applyBorder="1" applyAlignment="1">
      <alignment horizontal="right" vertical="center" wrapText="1"/>
    </xf>
    <xf numFmtId="3" fontId="87" fillId="45" borderId="32" xfId="0" applyNumberFormat="1" applyFont="1" applyFill="1" applyBorder="1" applyAlignment="1">
      <alignment vertical="center"/>
    </xf>
    <xf numFmtId="3" fontId="87" fillId="45" borderId="32" xfId="761" applyNumberFormat="1" applyFont="1" applyFill="1" applyBorder="1" applyAlignment="1">
      <alignment horizontal="right" vertical="center" wrapText="1"/>
    </xf>
    <xf numFmtId="3" fontId="3" fillId="45" borderId="32" xfId="0" applyNumberFormat="1" applyFont="1" applyFill="1" applyBorder="1" applyAlignment="1">
      <alignment vertical="center"/>
    </xf>
    <xf numFmtId="3" fontId="3" fillId="45" borderId="32" xfId="771" applyNumberFormat="1" applyFont="1" applyFill="1" applyBorder="1" applyAlignment="1">
      <alignment horizontal="right" vertical="center"/>
    </xf>
    <xf numFmtId="0" fontId="99" fillId="0" borderId="0" xfId="0" applyFont="1" applyAlignment="1">
      <alignment vertical="center"/>
    </xf>
    <xf numFmtId="0" fontId="7" fillId="45" borderId="32" xfId="761" applyFont="1" applyFill="1" applyBorder="1" applyAlignment="1">
      <alignment horizontal="right" vertical="center" wrapText="1"/>
    </xf>
    <xf numFmtId="0" fontId="5" fillId="45" borderId="32" xfId="761" applyFont="1" applyFill="1" applyBorder="1" applyAlignment="1">
      <alignment horizontal="right" vertical="center" wrapText="1"/>
    </xf>
    <xf numFmtId="3" fontId="7" fillId="45" borderId="32" xfId="0" applyNumberFormat="1" applyFont="1" applyFill="1" applyBorder="1" applyAlignment="1">
      <alignment horizontal="right" vertical="center" wrapText="1"/>
    </xf>
    <xf numFmtId="3" fontId="5" fillId="45" borderId="32" xfId="0" applyNumberFormat="1" applyFont="1" applyFill="1" applyBorder="1" applyAlignment="1">
      <alignment horizontal="right" vertical="center" wrapText="1"/>
    </xf>
    <xf numFmtId="3" fontId="87" fillId="45" borderId="32" xfId="769" applyNumberFormat="1" applyFont="1" applyFill="1" applyBorder="1" applyAlignment="1">
      <alignment horizontal="right" vertical="center" wrapText="1"/>
    </xf>
    <xf numFmtId="3" fontId="100" fillId="45" borderId="32" xfId="0" applyNumberFormat="1" applyFont="1" applyFill="1" applyBorder="1" applyAlignment="1">
      <alignment horizontal="right" vertical="center" wrapText="1"/>
    </xf>
    <xf numFmtId="0" fontId="99" fillId="0" borderId="0" xfId="0" applyFont="1" applyFill="1" applyAlignment="1">
      <alignment vertical="center"/>
    </xf>
    <xf numFmtId="174" fontId="100" fillId="45" borderId="32" xfId="790" applyNumberFormat="1" applyFont="1" applyFill="1" applyBorder="1" applyAlignment="1">
      <alignment horizontal="right" vertical="center" wrapText="1"/>
    </xf>
    <xf numFmtId="0" fontId="87" fillId="45" borderId="32" xfId="769" applyFont="1" applyFill="1" applyBorder="1" applyAlignment="1">
      <alignment horizontal="right" vertical="center" wrapText="1"/>
    </xf>
    <xf numFmtId="3" fontId="100" fillId="46" borderId="32" xfId="0" applyNumberFormat="1" applyFont="1" applyFill="1" applyBorder="1" applyAlignment="1">
      <alignment horizontal="right" vertical="center" wrapText="1"/>
    </xf>
    <xf numFmtId="3" fontId="100" fillId="46" borderId="32" xfId="762" applyNumberFormat="1" applyFont="1" applyFill="1" applyBorder="1" applyAlignment="1">
      <alignment horizontal="right" vertical="center" wrapText="1"/>
    </xf>
    <xf numFmtId="0" fontId="7" fillId="0" borderId="0" xfId="0" applyFont="1" applyAlignment="1">
      <alignment vertical="center"/>
    </xf>
    <xf numFmtId="3" fontId="5" fillId="44" borderId="32" xfId="770" applyNumberFormat="1" applyFont="1" applyFill="1" applyBorder="1" applyAlignment="1">
      <alignment horizontal="center" vertical="center" wrapText="1"/>
    </xf>
    <xf numFmtId="0" fontId="5" fillId="44" borderId="32" xfId="0" applyFont="1" applyFill="1" applyBorder="1" applyAlignment="1">
      <alignment horizontal="center" vertical="center"/>
    </xf>
    <xf numFmtId="3" fontId="68" fillId="44" borderId="32" xfId="770" applyNumberFormat="1" applyFont="1" applyFill="1" applyBorder="1" applyAlignment="1">
      <alignment horizontal="center" vertical="center"/>
    </xf>
    <xf numFmtId="0" fontId="68" fillId="44" borderId="32" xfId="0" applyFont="1" applyFill="1" applyBorder="1" applyAlignment="1">
      <alignment horizontal="center" vertical="center"/>
    </xf>
    <xf numFmtId="0" fontId="75" fillId="45" borderId="32" xfId="0" applyNumberFormat="1" applyFont="1" applyFill="1" applyBorder="1" applyAlignment="1">
      <alignment horizontal="center" vertical="center"/>
    </xf>
    <xf numFmtId="0" fontId="75" fillId="45" borderId="32" xfId="0" applyNumberFormat="1" applyFont="1" applyFill="1" applyBorder="1" applyAlignment="1">
      <alignment vertical="center"/>
    </xf>
    <xf numFmtId="3" fontId="87" fillId="45" borderId="32" xfId="762" applyNumberFormat="1" applyFont="1" applyFill="1" applyBorder="1" applyAlignment="1">
      <alignment horizontal="right" vertical="center" wrapText="1"/>
    </xf>
    <xf numFmtId="3" fontId="101" fillId="45" borderId="32" xfId="160" quotePrefix="1" applyNumberFormat="1" applyFont="1" applyFill="1" applyBorder="1" applyAlignment="1">
      <alignment horizontal="center" vertical="center"/>
    </xf>
    <xf numFmtId="3" fontId="101" fillId="45" borderId="32" xfId="767" quotePrefix="1" applyFont="1" applyFill="1" applyBorder="1" applyAlignment="1">
      <alignment vertical="center"/>
    </xf>
    <xf numFmtId="173" fontId="72" fillId="45" borderId="32" xfId="0" applyNumberFormat="1" applyFont="1" applyFill="1" applyBorder="1" applyAlignment="1" applyProtection="1"/>
    <xf numFmtId="3" fontId="72" fillId="45" borderId="32" xfId="0" applyNumberFormat="1" applyFont="1" applyFill="1" applyBorder="1" applyAlignment="1" applyProtection="1"/>
    <xf numFmtId="3" fontId="72" fillId="45" borderId="32" xfId="0" applyNumberFormat="1" applyFont="1" applyFill="1" applyBorder="1" applyAlignment="1"/>
    <xf numFmtId="3" fontId="101" fillId="45" borderId="32" xfId="160" applyNumberFormat="1" applyFont="1" applyFill="1" applyBorder="1" applyAlignment="1">
      <alignment horizontal="center" vertical="center"/>
    </xf>
    <xf numFmtId="3" fontId="101" fillId="45" borderId="32" xfId="767" applyFont="1" applyFill="1" applyBorder="1" applyAlignment="1">
      <alignment vertical="center"/>
    </xf>
    <xf numFmtId="0" fontId="72" fillId="45" borderId="32" xfId="0" applyFont="1" applyFill="1" applyBorder="1"/>
    <xf numFmtId="3" fontId="103" fillId="45" borderId="32" xfId="0" applyNumberFormat="1" applyFont="1" applyFill="1" applyBorder="1" applyAlignment="1" applyProtection="1">
      <alignment horizontal="left"/>
    </xf>
    <xf numFmtId="3" fontId="103" fillId="46" borderId="32" xfId="790" applyNumberFormat="1" applyFont="1" applyFill="1" applyBorder="1" applyAlignment="1" applyProtection="1">
      <alignment horizontal="right"/>
    </xf>
    <xf numFmtId="3" fontId="103" fillId="46" borderId="32" xfId="0" applyNumberFormat="1" applyFont="1" applyFill="1" applyBorder="1" applyAlignment="1" applyProtection="1"/>
    <xf numFmtId="0" fontId="141" fillId="0" borderId="0" xfId="0" applyFont="1" applyFill="1"/>
    <xf numFmtId="169" fontId="153" fillId="43" borderId="0" xfId="790" applyNumberFormat="1" applyFont="1" applyFill="1"/>
    <xf numFmtId="0" fontId="142" fillId="43" borderId="0" xfId="0" applyFont="1" applyFill="1" applyBorder="1" applyAlignment="1"/>
    <xf numFmtId="0" fontId="17" fillId="0" borderId="0" xfId="0" applyFont="1" applyAlignment="1">
      <alignment vertical="center"/>
    </xf>
    <xf numFmtId="3" fontId="7" fillId="45" borderId="32" xfId="762" applyNumberFormat="1" applyFont="1" applyFill="1" applyBorder="1" applyAlignment="1">
      <alignment horizontal="right" vertical="center" wrapText="1"/>
    </xf>
    <xf numFmtId="3" fontId="75" fillId="46" borderId="32" xfId="771" applyNumberFormat="1" applyFont="1" applyFill="1" applyBorder="1" applyAlignment="1">
      <alignment horizontal="right" vertical="center"/>
    </xf>
    <xf numFmtId="0" fontId="5" fillId="45" borderId="32" xfId="0" applyFont="1" applyFill="1" applyBorder="1"/>
    <xf numFmtId="3" fontId="87" fillId="45" borderId="32" xfId="790" applyNumberFormat="1" applyFont="1" applyFill="1" applyBorder="1" applyAlignment="1">
      <alignment horizontal="right" vertical="center"/>
    </xf>
    <xf numFmtId="0" fontId="5" fillId="45" borderId="32" xfId="0" applyFont="1" applyFill="1" applyBorder="1" applyAlignment="1">
      <alignment wrapText="1"/>
    </xf>
    <xf numFmtId="3" fontId="7" fillId="45" borderId="32" xfId="790" applyNumberFormat="1" applyFont="1" applyFill="1" applyBorder="1" applyAlignment="1">
      <alignment horizontal="right" vertical="center"/>
    </xf>
    <xf numFmtId="0" fontId="5" fillId="46" borderId="32" xfId="0" applyFont="1" applyFill="1" applyBorder="1"/>
    <xf numFmtId="172" fontId="100" fillId="46" borderId="32" xfId="790" applyNumberFormat="1" applyFont="1" applyFill="1" applyBorder="1" applyAlignment="1">
      <alignment horizontal="center" vertical="center"/>
    </xf>
    <xf numFmtId="0" fontId="5" fillId="0" borderId="0" xfId="0" applyFont="1" applyFill="1" applyBorder="1"/>
    <xf numFmtId="0" fontId="7" fillId="0" borderId="0" xfId="0" applyFont="1" applyFill="1" applyBorder="1" applyAlignment="1">
      <alignment vertical="center" wrapText="1"/>
    </xf>
    <xf numFmtId="172" fontId="100" fillId="0" borderId="0" xfId="790" applyNumberFormat="1" applyFont="1" applyFill="1" applyBorder="1" applyAlignment="1">
      <alignment horizontal="center" vertical="center"/>
    </xf>
    <xf numFmtId="0" fontId="74" fillId="0" borderId="0" xfId="0" applyFont="1" applyBorder="1" applyAlignment="1">
      <alignment horizontal="left" vertical="center" wrapText="1"/>
    </xf>
    <xf numFmtId="17" fontId="75" fillId="0" borderId="0" xfId="0" quotePrefix="1" applyNumberFormat="1" applyFont="1" applyAlignment="1">
      <alignment horizontal="right"/>
    </xf>
    <xf numFmtId="17" fontId="75" fillId="0" borderId="0" xfId="0" quotePrefix="1" applyNumberFormat="1" applyFont="1" applyBorder="1" applyAlignment="1">
      <alignment horizontal="right"/>
    </xf>
    <xf numFmtId="3" fontId="75" fillId="46" borderId="32" xfId="0" applyNumberFormat="1" applyFont="1" applyFill="1" applyBorder="1"/>
    <xf numFmtId="0" fontId="5" fillId="0" borderId="0" xfId="0" applyFont="1" applyBorder="1"/>
    <xf numFmtId="3" fontId="5" fillId="0" borderId="0" xfId="0" applyNumberFormat="1" applyFont="1" applyFill="1" applyBorder="1"/>
    <xf numFmtId="3" fontId="3" fillId="45" borderId="32" xfId="0" applyNumberFormat="1" applyFont="1" applyFill="1" applyBorder="1" applyAlignment="1">
      <alignment horizontal="center"/>
    </xf>
    <xf numFmtId="4" fontId="5" fillId="46" borderId="32" xfId="0" applyNumberFormat="1" applyFont="1" applyFill="1" applyBorder="1" applyAlignment="1">
      <alignment horizontal="right" vertical="center"/>
    </xf>
    <xf numFmtId="4" fontId="7" fillId="45" borderId="32" xfId="0" applyNumberFormat="1" applyFont="1" applyFill="1" applyBorder="1" applyAlignment="1">
      <alignment vertical="center"/>
    </xf>
    <xf numFmtId="4" fontId="5" fillId="45" borderId="32" xfId="0" applyNumberFormat="1" applyFont="1" applyFill="1" applyBorder="1" applyAlignment="1">
      <alignment vertical="center"/>
    </xf>
    <xf numFmtId="3" fontId="153" fillId="0" borderId="0" xfId="0" applyNumberFormat="1" applyFont="1" applyFill="1" applyAlignment="1">
      <alignment vertical="center"/>
    </xf>
    <xf numFmtId="0" fontId="5" fillId="0" borderId="0" xfId="0" applyFont="1" applyAlignment="1">
      <alignment vertical="center"/>
    </xf>
    <xf numFmtId="3" fontId="154" fillId="46" borderId="32" xfId="0" applyNumberFormat="1" applyFont="1" applyFill="1" applyBorder="1" applyAlignment="1">
      <alignment horizontal="right" vertical="center"/>
    </xf>
    <xf numFmtId="3" fontId="7" fillId="45" borderId="34" xfId="0" applyNumberFormat="1" applyFont="1" applyFill="1" applyBorder="1" applyAlignment="1">
      <alignment vertical="center"/>
    </xf>
    <xf numFmtId="3" fontId="154" fillId="45" borderId="34" xfId="0" applyNumberFormat="1" applyFont="1" applyFill="1" applyBorder="1" applyAlignment="1">
      <alignment vertical="center"/>
    </xf>
    <xf numFmtId="3" fontId="5" fillId="45" borderId="34" xfId="0" applyNumberFormat="1" applyFont="1" applyFill="1" applyBorder="1" applyAlignment="1">
      <alignment vertical="center"/>
    </xf>
    <xf numFmtId="4" fontId="7" fillId="45" borderId="34" xfId="0" applyNumberFormat="1" applyFont="1" applyFill="1" applyBorder="1" applyAlignment="1">
      <alignment vertical="center"/>
    </xf>
    <xf numFmtId="4" fontId="5" fillId="45" borderId="34" xfId="0" applyNumberFormat="1" applyFont="1" applyFill="1" applyBorder="1" applyAlignment="1">
      <alignment vertical="center"/>
    </xf>
    <xf numFmtId="0" fontId="5" fillId="44" borderId="35" xfId="0" applyFont="1" applyFill="1" applyBorder="1" applyAlignment="1">
      <alignment horizontal="center" vertical="center"/>
    </xf>
    <xf numFmtId="0" fontId="154" fillId="44" borderId="35" xfId="0" applyFont="1" applyFill="1" applyBorder="1" applyAlignment="1">
      <alignment horizontal="center" vertical="center" wrapText="1"/>
    </xf>
    <xf numFmtId="0" fontId="5" fillId="44" borderId="35" xfId="0" applyFont="1" applyFill="1" applyBorder="1" applyAlignment="1">
      <alignment horizontal="center" vertical="center" wrapText="1"/>
    </xf>
    <xf numFmtId="3" fontId="68" fillId="44" borderId="34" xfId="770" applyNumberFormat="1" applyFont="1" applyFill="1" applyBorder="1" applyAlignment="1">
      <alignment horizontal="center" vertical="center"/>
    </xf>
    <xf numFmtId="3" fontId="68" fillId="44" borderId="34" xfId="0" applyNumberFormat="1" applyFont="1" applyFill="1" applyBorder="1" applyAlignment="1">
      <alignment horizontal="center" vertical="center"/>
    </xf>
    <xf numFmtId="3" fontId="155" fillId="44" borderId="34" xfId="0" applyNumberFormat="1" applyFont="1" applyFill="1" applyBorder="1" applyAlignment="1">
      <alignment horizontal="center" vertical="center"/>
    </xf>
    <xf numFmtId="0" fontId="68" fillId="44" borderId="34" xfId="0" applyFont="1" applyFill="1" applyBorder="1" applyAlignment="1">
      <alignment horizontal="center" vertical="center"/>
    </xf>
    <xf numFmtId="0" fontId="68" fillId="44" borderId="34" xfId="0" applyFont="1" applyFill="1" applyBorder="1" applyAlignment="1">
      <alignment horizontal="center" vertical="center" wrapText="1"/>
    </xf>
    <xf numFmtId="0" fontId="5" fillId="45" borderId="32" xfId="0" applyFont="1" applyFill="1" applyBorder="1" applyAlignment="1">
      <alignment vertical="center"/>
    </xf>
    <xf numFmtId="0" fontId="5" fillId="45" borderId="32" xfId="0" applyFont="1" applyFill="1" applyBorder="1" applyAlignment="1">
      <alignment vertical="center" wrapText="1"/>
    </xf>
    <xf numFmtId="0" fontId="7" fillId="45" borderId="32" xfId="770" applyFont="1" applyFill="1" applyBorder="1" applyAlignment="1">
      <alignment horizontal="left" vertical="center" wrapText="1"/>
    </xf>
    <xf numFmtId="0" fontId="5" fillId="45" borderId="32" xfId="770" quotePrefix="1" applyFont="1" applyFill="1" applyBorder="1" applyAlignment="1">
      <alignment horizontal="center" vertical="center" wrapText="1"/>
    </xf>
    <xf numFmtId="0" fontId="7" fillId="45" borderId="32" xfId="770" applyFont="1" applyFill="1" applyBorder="1" applyAlignment="1">
      <alignment vertical="center"/>
    </xf>
    <xf numFmtId="173" fontId="5" fillId="44" borderId="35" xfId="0" applyNumberFormat="1" applyFont="1" applyFill="1" applyBorder="1" applyAlignment="1">
      <alignment horizontal="center" vertical="center" wrapText="1"/>
    </xf>
    <xf numFmtId="173" fontId="68" fillId="44" borderId="34" xfId="0" applyNumberFormat="1" applyFont="1" applyFill="1" applyBorder="1" applyAlignment="1">
      <alignment horizontal="center" vertical="center" wrapText="1"/>
    </xf>
    <xf numFmtId="174" fontId="87" fillId="45" borderId="32" xfId="790" applyNumberFormat="1" applyFont="1" applyFill="1" applyBorder="1" applyAlignment="1">
      <alignment horizontal="right" vertical="center" wrapText="1"/>
    </xf>
    <xf numFmtId="174" fontId="7" fillId="45" borderId="32" xfId="790" applyNumberFormat="1" applyFont="1" applyFill="1" applyBorder="1" applyAlignment="1">
      <alignment horizontal="right" vertical="center" wrapText="1"/>
    </xf>
    <xf numFmtId="3" fontId="75" fillId="45" borderId="32" xfId="0" applyNumberFormat="1" applyFont="1" applyFill="1" applyBorder="1" applyAlignment="1">
      <alignment vertical="center"/>
    </xf>
    <xf numFmtId="3" fontId="7" fillId="0" borderId="0" xfId="0" applyNumberFormat="1" applyFont="1" applyAlignment="1">
      <alignment vertical="center"/>
    </xf>
    <xf numFmtId="0" fontId="153" fillId="0" borderId="0" xfId="0" applyFont="1" applyAlignment="1">
      <alignment vertical="center"/>
    </xf>
    <xf numFmtId="173" fontId="5" fillId="46" borderId="32" xfId="0" applyNumberFormat="1" applyFont="1" applyFill="1" applyBorder="1" applyAlignment="1">
      <alignment vertical="center"/>
    </xf>
    <xf numFmtId="0" fontId="5" fillId="45" borderId="32" xfId="0" applyFont="1" applyFill="1" applyBorder="1" applyAlignment="1">
      <alignment horizontal="center" vertical="center"/>
    </xf>
    <xf numFmtId="3" fontId="7" fillId="45" borderId="32" xfId="790" applyNumberFormat="1" applyFont="1" applyFill="1" applyBorder="1" applyAlignment="1">
      <alignment horizontal="right" vertical="center" wrapText="1"/>
    </xf>
    <xf numFmtId="0" fontId="7" fillId="45" borderId="32" xfId="790" applyNumberFormat="1" applyFont="1" applyFill="1" applyBorder="1" applyAlignment="1">
      <alignment horizontal="right" vertical="center" wrapText="1"/>
    </xf>
    <xf numFmtId="0" fontId="100" fillId="44" borderId="32" xfId="0" applyFont="1" applyFill="1" applyBorder="1" applyAlignment="1">
      <alignment horizontal="center" vertical="center" wrapText="1"/>
    </xf>
    <xf numFmtId="0" fontId="87" fillId="0" borderId="0" xfId="0" applyFont="1" applyFill="1" applyAlignment="1">
      <alignment vertical="center"/>
    </xf>
    <xf numFmtId="3" fontId="7" fillId="45" borderId="32" xfId="0" applyNumberFormat="1" applyFont="1" applyFill="1" applyBorder="1" applyAlignment="1">
      <alignment vertical="center" wrapText="1"/>
    </xf>
    <xf numFmtId="3" fontId="7" fillId="45" borderId="32" xfId="0" quotePrefix="1" applyNumberFormat="1" applyFont="1" applyFill="1" applyBorder="1" applyAlignment="1" applyProtection="1">
      <alignment horizontal="right" vertical="center"/>
    </xf>
    <xf numFmtId="0" fontId="7" fillId="28" borderId="0" xfId="0" applyFont="1" applyFill="1" applyAlignment="1">
      <alignment vertical="center"/>
    </xf>
    <xf numFmtId="3" fontId="7" fillId="43" borderId="0" xfId="0" applyNumberFormat="1" applyFont="1" applyFill="1" applyAlignment="1">
      <alignment vertical="center"/>
    </xf>
    <xf numFmtId="3" fontId="5" fillId="46" borderId="32" xfId="0" applyNumberFormat="1" applyFont="1" applyFill="1" applyBorder="1" applyAlignment="1">
      <alignment vertical="center" wrapText="1"/>
    </xf>
    <xf numFmtId="0" fontId="5" fillId="47" borderId="32" xfId="769" applyFont="1" applyFill="1" applyBorder="1" applyAlignment="1">
      <alignment horizontal="center" vertical="center" wrapText="1"/>
    </xf>
    <xf numFmtId="2" fontId="106" fillId="47" borderId="36" xfId="769" applyNumberFormat="1" applyFont="1" applyFill="1" applyBorder="1" applyAlignment="1">
      <alignment horizontal="left" vertical="center" wrapText="1"/>
    </xf>
    <xf numFmtId="0" fontId="105" fillId="47" borderId="37" xfId="769" applyFont="1" applyFill="1" applyBorder="1" applyAlignment="1">
      <alignment horizontal="right" vertical="center" wrapText="1"/>
    </xf>
    <xf numFmtId="0" fontId="3" fillId="0" borderId="0" xfId="0" applyFont="1" applyFill="1" applyBorder="1" applyAlignment="1">
      <alignment vertical="center"/>
    </xf>
    <xf numFmtId="0" fontId="7" fillId="0" borderId="0" xfId="0" applyFont="1" applyFill="1" applyBorder="1" applyAlignment="1">
      <alignment vertical="center"/>
    </xf>
    <xf numFmtId="0" fontId="7" fillId="27" borderId="0" xfId="769" applyFont="1" applyFill="1" applyBorder="1" applyAlignment="1">
      <alignment horizontal="justify" vertical="center"/>
    </xf>
    <xf numFmtId="0" fontId="105" fillId="47" borderId="32" xfId="769" applyFont="1" applyFill="1" applyBorder="1" applyAlignment="1">
      <alignment horizontal="center" vertical="center" wrapText="1"/>
    </xf>
    <xf numFmtId="0" fontId="105" fillId="47" borderId="36" xfId="769" applyFont="1" applyFill="1" applyBorder="1" applyAlignment="1">
      <alignment horizontal="center" vertical="center" wrapText="1"/>
    </xf>
    <xf numFmtId="0" fontId="100" fillId="44" borderId="32" xfId="0" applyFont="1" applyFill="1" applyBorder="1" applyAlignment="1">
      <alignment vertical="center" wrapText="1"/>
    </xf>
    <xf numFmtId="3" fontId="64" fillId="0" borderId="0" xfId="0" applyNumberFormat="1" applyFont="1" applyFill="1"/>
    <xf numFmtId="172" fontId="64" fillId="0" borderId="0" xfId="0" applyNumberFormat="1" applyFont="1" applyFill="1"/>
    <xf numFmtId="3" fontId="66" fillId="0" borderId="0" xfId="0" applyNumberFormat="1" applyFont="1" applyFill="1" applyBorder="1"/>
    <xf numFmtId="172" fontId="66" fillId="0" borderId="0" xfId="0" applyNumberFormat="1" applyFont="1" applyFill="1" applyBorder="1"/>
    <xf numFmtId="172" fontId="64" fillId="0" borderId="0" xfId="0" applyNumberFormat="1" applyFont="1" applyFill="1" applyBorder="1"/>
    <xf numFmtId="0" fontId="64" fillId="0" borderId="0" xfId="0" applyFont="1" applyFill="1" applyBorder="1"/>
    <xf numFmtId="0" fontId="103" fillId="45" borderId="32" xfId="765" applyFont="1" applyFill="1" applyBorder="1" applyAlignment="1">
      <alignment vertical="center" wrapText="1"/>
    </xf>
    <xf numFmtId="3" fontId="72" fillId="45" borderId="32" xfId="765" applyNumberFormat="1" applyFont="1" applyFill="1" applyBorder="1" applyAlignment="1">
      <alignment horizontal="center" vertical="center"/>
    </xf>
    <xf numFmtId="3" fontId="103" fillId="45" borderId="32" xfId="765" applyNumberFormat="1" applyFont="1" applyFill="1" applyBorder="1" applyAlignment="1">
      <alignment horizontal="center" vertical="center"/>
    </xf>
    <xf numFmtId="3" fontId="103" fillId="45" borderId="32" xfId="765" applyNumberFormat="1" applyFont="1" applyFill="1" applyBorder="1" applyAlignment="1">
      <alignment horizontal="left" vertical="center" wrapText="1"/>
    </xf>
    <xf numFmtId="0" fontId="103" fillId="46" borderId="32" xfId="765" applyFont="1" applyFill="1" applyBorder="1" applyAlignment="1">
      <alignment horizontal="center" vertical="center" wrapText="1"/>
    </xf>
    <xf numFmtId="3" fontId="103" fillId="46" borderId="32" xfId="765" applyNumberFormat="1" applyFont="1" applyFill="1" applyBorder="1" applyAlignment="1">
      <alignment horizontal="center" vertical="center"/>
    </xf>
    <xf numFmtId="0" fontId="9" fillId="44" borderId="32" xfId="765" applyFont="1" applyFill="1" applyBorder="1" applyAlignment="1">
      <alignment horizontal="center" vertical="center"/>
    </xf>
    <xf numFmtId="0" fontId="9" fillId="44" borderId="32" xfId="765" applyFont="1" applyFill="1" applyBorder="1" applyAlignment="1">
      <alignment horizontal="center" vertical="center" wrapText="1"/>
    </xf>
    <xf numFmtId="0" fontId="9" fillId="46" borderId="32" xfId="765" applyFont="1" applyFill="1" applyBorder="1" applyAlignment="1">
      <alignment horizontal="left" vertical="center"/>
    </xf>
    <xf numFmtId="0" fontId="70" fillId="46" borderId="32" xfId="765" applyFont="1" applyFill="1" applyBorder="1" applyAlignment="1">
      <alignment vertical="center"/>
    </xf>
    <xf numFmtId="3" fontId="9" fillId="46" borderId="32" xfId="765" applyNumberFormat="1" applyFont="1" applyFill="1" applyBorder="1" applyAlignment="1">
      <alignment vertical="center"/>
    </xf>
    <xf numFmtId="0" fontId="156" fillId="45" borderId="32" xfId="765" applyFont="1" applyFill="1" applyBorder="1" applyAlignment="1">
      <alignment horizontal="left" vertical="center"/>
    </xf>
    <xf numFmtId="0" fontId="10" fillId="45" borderId="32" xfId="765" applyFont="1" applyFill="1" applyBorder="1" applyAlignment="1">
      <alignment vertical="center"/>
    </xf>
    <xf numFmtId="3" fontId="10" fillId="45" borderId="32" xfId="765" applyNumberFormat="1" applyFont="1" applyFill="1" applyBorder="1" applyAlignment="1">
      <alignment vertical="center"/>
    </xf>
    <xf numFmtId="0" fontId="9" fillId="45" borderId="32" xfId="765" applyFont="1" applyFill="1" applyBorder="1" applyAlignment="1">
      <alignment horizontal="center" vertical="center"/>
    </xf>
    <xf numFmtId="3" fontId="10" fillId="45" borderId="32" xfId="765" applyNumberFormat="1" applyFont="1" applyFill="1" applyBorder="1" applyAlignment="1">
      <alignment vertical="center" wrapText="1"/>
    </xf>
    <xf numFmtId="0" fontId="10" fillId="45" borderId="32" xfId="765" applyFont="1" applyFill="1" applyBorder="1" applyAlignment="1">
      <alignment vertical="center" wrapText="1"/>
    </xf>
    <xf numFmtId="0" fontId="9" fillId="45" borderId="32" xfId="765" applyFont="1" applyFill="1" applyBorder="1" applyAlignment="1">
      <alignment vertical="center"/>
    </xf>
    <xf numFmtId="3" fontId="9" fillId="45" borderId="32" xfId="765" applyNumberFormat="1" applyFont="1" applyFill="1" applyBorder="1" applyAlignment="1">
      <alignment vertical="center"/>
    </xf>
    <xf numFmtId="0" fontId="9" fillId="46" borderId="32" xfId="765" applyFont="1" applyFill="1" applyBorder="1" applyAlignment="1">
      <alignment horizontal="center" vertical="center"/>
    </xf>
    <xf numFmtId="0" fontId="9" fillId="46" borderId="32" xfId="765" applyFont="1" applyFill="1" applyBorder="1" applyAlignment="1">
      <alignment vertical="center"/>
    </xf>
    <xf numFmtId="0" fontId="9" fillId="45" borderId="32" xfId="765" applyFont="1" applyFill="1" applyBorder="1" applyAlignment="1">
      <alignment vertical="center" wrapText="1"/>
    </xf>
    <xf numFmtId="3" fontId="107" fillId="45" borderId="32" xfId="765" applyNumberFormat="1" applyFont="1" applyFill="1" applyBorder="1" applyAlignment="1">
      <alignment vertical="center"/>
    </xf>
    <xf numFmtId="4" fontId="9" fillId="45" borderId="32" xfId="765" applyNumberFormat="1" applyFont="1" applyFill="1" applyBorder="1" applyAlignment="1">
      <alignment vertical="center"/>
    </xf>
    <xf numFmtId="0" fontId="9" fillId="46" borderId="32" xfId="768" applyFont="1" applyFill="1" applyBorder="1" applyAlignment="1">
      <alignment vertical="center"/>
    </xf>
    <xf numFmtId="0" fontId="10" fillId="46" borderId="32" xfId="763" applyFont="1" applyFill="1" applyBorder="1" applyAlignment="1">
      <alignment vertical="center"/>
    </xf>
    <xf numFmtId="0" fontId="10" fillId="45" borderId="32" xfId="763" applyFont="1" applyFill="1" applyBorder="1" applyAlignment="1">
      <alignment vertical="center"/>
    </xf>
    <xf numFmtId="0" fontId="10" fillId="45" borderId="32" xfId="768" applyFont="1" applyFill="1" applyBorder="1" applyAlignment="1">
      <alignment vertical="center"/>
    </xf>
    <xf numFmtId="168" fontId="9" fillId="45" borderId="32" xfId="787" applyFont="1" applyFill="1" applyBorder="1" applyAlignment="1">
      <alignment vertical="center"/>
    </xf>
    <xf numFmtId="9" fontId="9" fillId="45" borderId="32" xfId="765" applyNumberFormat="1" applyFont="1" applyFill="1" applyBorder="1" applyAlignment="1">
      <alignment vertical="center"/>
    </xf>
    <xf numFmtId="0" fontId="108" fillId="44" borderId="32" xfId="764" applyFont="1" applyFill="1" applyBorder="1" applyAlignment="1">
      <alignment horizontal="center"/>
    </xf>
    <xf numFmtId="0" fontId="9" fillId="45" borderId="32" xfId="197" applyFont="1" applyFill="1" applyBorder="1" applyAlignment="1">
      <alignment horizontal="left" vertical="center" wrapText="1"/>
    </xf>
    <xf numFmtId="3" fontId="9" fillId="45" borderId="32" xfId="764" applyNumberFormat="1" applyFont="1" applyFill="1" applyBorder="1" applyAlignment="1">
      <alignment horizontal="right"/>
    </xf>
    <xf numFmtId="0" fontId="108" fillId="43" borderId="0" xfId="764" applyFont="1" applyFill="1" applyBorder="1" applyAlignment="1">
      <alignment horizontal="left"/>
    </xf>
    <xf numFmtId="0" fontId="9" fillId="43" borderId="0" xfId="764" applyFont="1" applyFill="1" applyBorder="1" applyAlignment="1">
      <alignment horizontal="left" wrapText="1"/>
    </xf>
    <xf numFmtId="0" fontId="10" fillId="43" borderId="0" xfId="0" applyFont="1" applyFill="1" applyBorder="1" applyAlignment="1">
      <alignment horizontal="left"/>
    </xf>
    <xf numFmtId="3" fontId="9" fillId="43" borderId="0" xfId="764" applyNumberFormat="1" applyFont="1" applyFill="1" applyBorder="1" applyAlignment="1">
      <alignment horizontal="left"/>
    </xf>
    <xf numFmtId="4" fontId="9" fillId="43" borderId="0" xfId="764" applyNumberFormat="1" applyFont="1" applyFill="1" applyBorder="1" applyAlignment="1">
      <alignment horizontal="left"/>
    </xf>
    <xf numFmtId="3" fontId="157" fillId="43" borderId="0" xfId="0" applyNumberFormat="1" applyFont="1" applyFill="1" applyBorder="1" applyAlignment="1" applyProtection="1">
      <alignment wrapText="1"/>
    </xf>
    <xf numFmtId="0" fontId="9" fillId="46" borderId="32" xfId="765" applyFont="1" applyFill="1" applyBorder="1" applyAlignment="1">
      <alignment horizontal="left" vertical="center"/>
    </xf>
    <xf numFmtId="3" fontId="9" fillId="46" borderId="32" xfId="765" applyNumberFormat="1" applyFont="1" applyFill="1" applyBorder="1"/>
    <xf numFmtId="3" fontId="10" fillId="45" borderId="32" xfId="765" applyNumberFormat="1" applyFont="1" applyFill="1" applyBorder="1"/>
    <xf numFmtId="0" fontId="10" fillId="45" borderId="32" xfId="0" applyFont="1" applyFill="1" applyBorder="1" applyAlignment="1">
      <alignment vertical="center"/>
    </xf>
    <xf numFmtId="3" fontId="9" fillId="45" borderId="32" xfId="765" applyNumberFormat="1" applyFont="1" applyFill="1" applyBorder="1"/>
    <xf numFmtId="0" fontId="10" fillId="46" borderId="32" xfId="0" applyFont="1" applyFill="1" applyBorder="1" applyAlignment="1">
      <alignment vertical="center"/>
    </xf>
    <xf numFmtId="4" fontId="9" fillId="45" borderId="32" xfId="765" applyNumberFormat="1" applyFont="1" applyFill="1" applyBorder="1" applyAlignment="1">
      <alignment horizontal="right"/>
    </xf>
    <xf numFmtId="3" fontId="108" fillId="48" borderId="32" xfId="0" applyNumberFormat="1" applyFont="1" applyFill="1" applyBorder="1"/>
    <xf numFmtId="3" fontId="9" fillId="0" borderId="0" xfId="765" applyNumberFormat="1" applyFont="1" applyBorder="1"/>
    <xf numFmtId="0" fontId="9" fillId="0" borderId="0" xfId="765" applyFont="1" applyBorder="1"/>
    <xf numFmtId="3" fontId="10" fillId="0" borderId="0" xfId="0" applyNumberFormat="1" applyFont="1"/>
    <xf numFmtId="3" fontId="110" fillId="45" borderId="32" xfId="765" applyNumberFormat="1" applyFont="1" applyFill="1" applyBorder="1" applyAlignment="1">
      <alignment vertical="center"/>
    </xf>
    <xf numFmtId="0" fontId="10" fillId="0" borderId="0" xfId="0" applyFont="1" applyAlignment="1">
      <alignment horizontal="center"/>
    </xf>
    <xf numFmtId="3" fontId="9" fillId="46" borderId="32" xfId="0" applyNumberFormat="1" applyFont="1" applyFill="1" applyBorder="1" applyAlignment="1">
      <alignment vertical="center"/>
    </xf>
    <xf numFmtId="3" fontId="9" fillId="45" borderId="32" xfId="0" applyNumberFormat="1" applyFont="1" applyFill="1" applyBorder="1" applyAlignment="1">
      <alignment vertical="center"/>
    </xf>
    <xf numFmtId="3" fontId="10" fillId="45" borderId="32" xfId="0" applyNumberFormat="1" applyFont="1" applyFill="1" applyBorder="1" applyAlignment="1">
      <alignment vertical="center"/>
    </xf>
    <xf numFmtId="3" fontId="10" fillId="45" borderId="32" xfId="0" applyNumberFormat="1" applyFont="1" applyFill="1" applyBorder="1" applyAlignment="1">
      <alignment horizontal="right" vertical="center"/>
    </xf>
    <xf numFmtId="3" fontId="9" fillId="46" borderId="32" xfId="0" applyNumberFormat="1" applyFont="1" applyFill="1" applyBorder="1" applyAlignment="1">
      <alignment horizontal="right" vertical="center"/>
    </xf>
    <xf numFmtId="170" fontId="9" fillId="45" borderId="32" xfId="0" applyNumberFormat="1" applyFont="1" applyFill="1" applyBorder="1" applyAlignment="1">
      <alignment vertical="center"/>
    </xf>
    <xf numFmtId="171" fontId="9" fillId="45" borderId="32" xfId="0" applyNumberFormat="1" applyFont="1" applyFill="1" applyBorder="1" applyAlignment="1">
      <alignment vertical="center"/>
    </xf>
    <xf numFmtId="0" fontId="9" fillId="46" borderId="32" xfId="0" applyFont="1" applyFill="1" applyBorder="1" applyAlignment="1">
      <alignment vertical="center"/>
    </xf>
    <xf numFmtId="3" fontId="100" fillId="46" borderId="32" xfId="790" applyNumberFormat="1" applyFont="1" applyFill="1" applyBorder="1" applyAlignment="1">
      <alignment horizontal="right" vertical="center"/>
    </xf>
    <xf numFmtId="0" fontId="5" fillId="44" borderId="32" xfId="0" applyFont="1" applyFill="1" applyBorder="1" applyAlignment="1">
      <alignment horizontal="center" vertical="center" wrapText="1"/>
    </xf>
    <xf numFmtId="0" fontId="5" fillId="44" borderId="32" xfId="0" applyFont="1" applyFill="1" applyBorder="1" applyAlignment="1">
      <alignment horizontal="center" vertical="center"/>
    </xf>
    <xf numFmtId="0" fontId="8" fillId="0" borderId="0" xfId="0" applyFont="1" applyFill="1" applyBorder="1" applyAlignment="1">
      <alignment vertical="center"/>
    </xf>
    <xf numFmtId="0" fontId="68" fillId="0" borderId="0" xfId="0" applyFont="1" applyFill="1" applyBorder="1" applyAlignment="1">
      <alignment vertical="center"/>
    </xf>
    <xf numFmtId="3" fontId="5" fillId="0" borderId="0" xfId="0" applyNumberFormat="1" applyFont="1" applyAlignment="1">
      <alignment vertical="center"/>
    </xf>
    <xf numFmtId="174" fontId="7" fillId="0" borderId="0" xfId="0" applyNumberFormat="1" applyFont="1" applyAlignment="1">
      <alignment vertical="center"/>
    </xf>
    <xf numFmtId="0" fontId="5" fillId="44" borderId="32" xfId="0" applyFont="1" applyFill="1" applyBorder="1" applyAlignment="1">
      <alignment horizontal="center" vertical="center" wrapText="1"/>
    </xf>
    <xf numFmtId="0" fontId="68" fillId="44" borderId="0" xfId="179" applyFont="1" applyFill="1" applyBorder="1" applyAlignment="1" applyProtection="1">
      <alignment horizontal="left"/>
    </xf>
    <xf numFmtId="0" fontId="68" fillId="44" borderId="26" xfId="179" applyFont="1" applyFill="1" applyBorder="1" applyAlignment="1" applyProtection="1">
      <alignment horizontal="left"/>
    </xf>
    <xf numFmtId="0" fontId="5" fillId="0" borderId="0" xfId="765" applyFont="1" applyBorder="1" applyAlignment="1">
      <alignment horizontal="right" vertical="center"/>
    </xf>
    <xf numFmtId="37" fontId="68" fillId="0" borderId="0" xfId="766" applyFont="1" applyFill="1" applyBorder="1" applyAlignment="1">
      <alignment horizontal="left" vertical="center" wrapText="1"/>
    </xf>
    <xf numFmtId="0" fontId="69" fillId="43" borderId="0" xfId="0" applyFont="1" applyFill="1" applyBorder="1" applyAlignment="1">
      <alignment horizontal="left" vertical="center" wrapText="1"/>
    </xf>
    <xf numFmtId="0" fontId="5" fillId="44" borderId="32" xfId="0" applyFont="1" applyFill="1" applyBorder="1" applyAlignment="1">
      <alignment horizontal="center" vertical="center" wrapText="1"/>
    </xf>
    <xf numFmtId="0" fontId="145" fillId="0" borderId="0" xfId="0" applyFont="1" applyAlignment="1">
      <alignment wrapText="1"/>
    </xf>
    <xf numFmtId="0" fontId="108" fillId="44" borderId="0" xfId="764" applyFont="1" applyFill="1" applyBorder="1" applyAlignment="1">
      <alignment horizontal="center"/>
    </xf>
    <xf numFmtId="0" fontId="5" fillId="44" borderId="0" xfId="0" applyFont="1" applyFill="1" applyBorder="1" applyAlignment="1">
      <alignment horizontal="center" vertical="center" wrapText="1"/>
    </xf>
    <xf numFmtId="1" fontId="9" fillId="44" borderId="36" xfId="0" applyNumberFormat="1" applyFont="1" applyFill="1" applyBorder="1" applyAlignment="1">
      <alignment horizontal="center" vertical="center"/>
    </xf>
    <xf numFmtId="3" fontId="7" fillId="46" borderId="38" xfId="765" applyNumberFormat="1" applyFont="1" applyFill="1" applyBorder="1" applyAlignment="1">
      <alignment horizontal="center" vertical="center"/>
    </xf>
    <xf numFmtId="17" fontId="7" fillId="0" borderId="0" xfId="0" quotePrefix="1" applyNumberFormat="1" applyFont="1" applyFill="1" applyAlignment="1">
      <alignment horizontal="center" vertical="center"/>
    </xf>
    <xf numFmtId="3" fontId="10" fillId="46" borderId="39" xfId="765" applyNumberFormat="1" applyFont="1" applyFill="1" applyBorder="1" applyAlignment="1">
      <alignment horizontal="center" vertical="center"/>
    </xf>
    <xf numFmtId="3" fontId="10" fillId="46" borderId="39" xfId="0" applyNumberFormat="1" applyFont="1" applyFill="1" applyBorder="1" applyAlignment="1">
      <alignment horizontal="center" vertical="center"/>
    </xf>
    <xf numFmtId="3" fontId="9" fillId="45" borderId="40" xfId="0" applyNumberFormat="1" applyFont="1" applyFill="1" applyBorder="1" applyAlignment="1">
      <alignment vertical="center"/>
    </xf>
    <xf numFmtId="3" fontId="9" fillId="46" borderId="40" xfId="0" applyNumberFormat="1" applyFont="1" applyFill="1" applyBorder="1" applyAlignment="1">
      <alignment vertical="center"/>
    </xf>
    <xf numFmtId="3" fontId="10" fillId="45" borderId="40" xfId="0" applyNumberFormat="1" applyFont="1" applyFill="1" applyBorder="1" applyAlignment="1">
      <alignment vertical="center"/>
    </xf>
    <xf numFmtId="171" fontId="9" fillId="45" borderId="40" xfId="0" applyNumberFormat="1" applyFont="1" applyFill="1" applyBorder="1" applyAlignment="1">
      <alignment vertical="center"/>
    </xf>
    <xf numFmtId="1" fontId="9" fillId="46" borderId="41" xfId="0" applyNumberFormat="1" applyFont="1" applyFill="1" applyBorder="1" applyAlignment="1">
      <alignment horizontal="center" vertical="center" wrapText="1"/>
    </xf>
    <xf numFmtId="3" fontId="9" fillId="45" borderId="42" xfId="0" applyNumberFormat="1" applyFont="1" applyFill="1" applyBorder="1" applyAlignment="1">
      <alignment vertical="center"/>
    </xf>
    <xf numFmtId="3" fontId="9" fillId="46" borderId="40" xfId="765" applyNumberFormat="1" applyFont="1" applyFill="1" applyBorder="1" applyAlignment="1">
      <alignment vertical="center"/>
    </xf>
    <xf numFmtId="0" fontId="20" fillId="0" borderId="0" xfId="0" applyFont="1" applyFill="1" applyAlignment="1"/>
    <xf numFmtId="3" fontId="103" fillId="44" borderId="33" xfId="770" applyNumberFormat="1" applyFont="1" applyFill="1" applyBorder="1" applyAlignment="1">
      <alignment horizontal="center" vertical="center" wrapText="1"/>
    </xf>
    <xf numFmtId="0" fontId="103" fillId="44" borderId="33" xfId="0" applyFont="1" applyFill="1" applyBorder="1" applyAlignment="1">
      <alignment horizontal="center" vertical="center"/>
    </xf>
    <xf numFmtId="3" fontId="76" fillId="44" borderId="33" xfId="770" applyNumberFormat="1" applyFont="1" applyFill="1" applyBorder="1" applyAlignment="1">
      <alignment horizontal="center" vertical="center"/>
    </xf>
    <xf numFmtId="0" fontId="76" fillId="44" borderId="33" xfId="0" applyFont="1" applyFill="1" applyBorder="1" applyAlignment="1">
      <alignment horizontal="center" vertical="center"/>
    </xf>
    <xf numFmtId="0" fontId="108" fillId="45" borderId="33" xfId="0" applyNumberFormat="1" applyFont="1" applyFill="1" applyBorder="1" applyAlignment="1">
      <alignment horizontal="center" vertical="center"/>
    </xf>
    <xf numFmtId="0" fontId="108" fillId="45" borderId="33" xfId="0" applyNumberFormat="1" applyFont="1" applyFill="1" applyBorder="1" applyAlignment="1">
      <alignment vertical="center"/>
    </xf>
    <xf numFmtId="3" fontId="10" fillId="45" borderId="33" xfId="762" applyNumberFormat="1" applyFont="1" applyFill="1" applyBorder="1" applyAlignment="1">
      <alignment horizontal="right" vertical="center" wrapText="1"/>
    </xf>
    <xf numFmtId="3" fontId="113" fillId="45" borderId="33" xfId="160" quotePrefix="1" applyNumberFormat="1" applyFont="1" applyFill="1" applyBorder="1" applyAlignment="1">
      <alignment horizontal="center" vertical="center"/>
    </xf>
    <xf numFmtId="3" fontId="113" fillId="45" borderId="33" xfId="767" quotePrefix="1" applyFont="1" applyFill="1" applyBorder="1" applyAlignment="1">
      <alignment vertical="center"/>
    </xf>
    <xf numFmtId="3" fontId="113" fillId="45" borderId="33" xfId="160" applyNumberFormat="1" applyFont="1" applyFill="1" applyBorder="1" applyAlignment="1">
      <alignment horizontal="center" vertical="center"/>
    </xf>
    <xf numFmtId="3" fontId="113" fillId="45" borderId="33" xfId="767" applyFont="1" applyFill="1" applyBorder="1" applyAlignment="1">
      <alignment vertical="center"/>
    </xf>
    <xf numFmtId="3" fontId="108" fillId="46" borderId="33" xfId="771" applyNumberFormat="1" applyFont="1" applyFill="1" applyBorder="1" applyAlignment="1">
      <alignment horizontal="right" vertical="center"/>
    </xf>
    <xf numFmtId="3" fontId="8" fillId="0" borderId="0" xfId="0" applyNumberFormat="1" applyFont="1"/>
    <xf numFmtId="3" fontId="0" fillId="0" borderId="0" xfId="0" applyNumberFormat="1"/>
    <xf numFmtId="173" fontId="4" fillId="0" borderId="0" xfId="0" applyNumberFormat="1" applyFont="1"/>
    <xf numFmtId="0" fontId="5" fillId="44" borderId="32" xfId="0" applyFont="1" applyFill="1" applyBorder="1" applyAlignment="1">
      <alignment horizontal="center" vertical="center"/>
    </xf>
    <xf numFmtId="3" fontId="5" fillId="44" borderId="32" xfId="770" applyNumberFormat="1" applyFont="1" applyFill="1" applyBorder="1" applyAlignment="1">
      <alignment horizontal="center" vertical="center" wrapText="1"/>
    </xf>
    <xf numFmtId="0" fontId="10" fillId="0" borderId="0" xfId="273" applyFont="1"/>
    <xf numFmtId="0" fontId="141" fillId="0" borderId="0" xfId="273" applyFont="1" applyFill="1"/>
    <xf numFmtId="0" fontId="141" fillId="0" borderId="0" xfId="273" applyFont="1"/>
    <xf numFmtId="0" fontId="69" fillId="43" borderId="0" xfId="273" applyFont="1" applyFill="1" applyBorder="1" applyAlignment="1">
      <alignment vertical="center"/>
    </xf>
    <xf numFmtId="0" fontId="7" fillId="43" borderId="0" xfId="273" applyFont="1" applyFill="1"/>
    <xf numFmtId="0" fontId="142" fillId="43" borderId="0" xfId="273" applyFont="1" applyFill="1" applyBorder="1" applyAlignment="1"/>
    <xf numFmtId="0" fontId="158" fillId="43" borderId="0" xfId="273" applyFont="1" applyFill="1" applyAlignment="1">
      <alignment horizontal="left"/>
    </xf>
    <xf numFmtId="0" fontId="158" fillId="0" borderId="0" xfId="273" applyFont="1" applyFill="1" applyAlignment="1">
      <alignment horizontal="left"/>
    </xf>
    <xf numFmtId="0" fontId="153" fillId="0" borderId="0" xfId="273" applyFont="1"/>
    <xf numFmtId="0" fontId="7" fillId="0" borderId="0" xfId="273" applyFont="1"/>
    <xf numFmtId="0" fontId="17" fillId="0" borderId="0" xfId="273" applyFont="1"/>
    <xf numFmtId="0" fontId="10" fillId="0" borderId="0" xfId="273" applyFont="1" applyFill="1"/>
    <xf numFmtId="0" fontId="116" fillId="0" borderId="0" xfId="273" applyFont="1"/>
    <xf numFmtId="0" fontId="117" fillId="0" borderId="0" xfId="273" applyFont="1"/>
    <xf numFmtId="0" fontId="159" fillId="0" borderId="0" xfId="273" applyFont="1" applyFill="1"/>
    <xf numFmtId="0" fontId="159" fillId="0" borderId="0" xfId="273" applyFont="1"/>
    <xf numFmtId="0" fontId="88" fillId="45" borderId="43" xfId="0" applyFont="1" applyFill="1" applyBorder="1" applyAlignment="1">
      <alignment vertical="center" wrapText="1"/>
    </xf>
    <xf numFmtId="0" fontId="143" fillId="49" borderId="43" xfId="0" applyFont="1" applyFill="1" applyBorder="1" applyAlignment="1">
      <alignment horizontal="center" vertical="center" wrapText="1"/>
    </xf>
    <xf numFmtId="0" fontId="143" fillId="49" borderId="43" xfId="0" applyFont="1" applyFill="1" applyBorder="1" applyAlignment="1">
      <alignment horizontal="left" vertical="center" wrapText="1"/>
    </xf>
    <xf numFmtId="0" fontId="143" fillId="49" borderId="43" xfId="0" applyFont="1" applyFill="1" applyBorder="1" applyAlignment="1">
      <alignment horizontal="left" vertical="top" wrapText="1"/>
    </xf>
    <xf numFmtId="0" fontId="143" fillId="49" borderId="43" xfId="0" applyFont="1" applyFill="1" applyBorder="1" applyAlignment="1">
      <alignment vertical="center"/>
    </xf>
    <xf numFmtId="0" fontId="143" fillId="49" borderId="43" xfId="0" applyFont="1" applyFill="1" applyBorder="1" applyAlignment="1">
      <alignment vertical="center" wrapText="1"/>
    </xf>
    <xf numFmtId="0" fontId="143" fillId="49" borderId="43" xfId="0" applyFont="1" applyFill="1" applyBorder="1" applyAlignment="1">
      <alignment wrapText="1"/>
    </xf>
    <xf numFmtId="0" fontId="143" fillId="49" borderId="43" xfId="0" applyFont="1" applyFill="1" applyBorder="1" applyAlignment="1">
      <alignment vertical="top" wrapText="1"/>
    </xf>
    <xf numFmtId="0" fontId="93" fillId="45" borderId="43" xfId="0" applyFont="1" applyFill="1" applyBorder="1" applyAlignment="1">
      <alignment vertical="top" wrapText="1"/>
    </xf>
    <xf numFmtId="0" fontId="144" fillId="49" borderId="43" xfId="0" applyFont="1" applyFill="1" applyBorder="1" applyAlignment="1">
      <alignment horizontal="center" vertical="center" wrapText="1"/>
    </xf>
    <xf numFmtId="0" fontId="93" fillId="49" borderId="43" xfId="0" applyFont="1" applyFill="1" applyBorder="1" applyAlignment="1">
      <alignment horizontal="left" vertical="center" wrapText="1"/>
    </xf>
    <xf numFmtId="0" fontId="103" fillId="44" borderId="32" xfId="765" applyFont="1" applyFill="1" applyBorder="1" applyAlignment="1">
      <alignment horizontal="center" vertical="center"/>
    </xf>
    <xf numFmtId="0" fontId="5" fillId="44" borderId="32" xfId="769" applyFont="1" applyFill="1" applyBorder="1" applyAlignment="1">
      <alignment horizontal="center" vertical="center" wrapText="1"/>
    </xf>
    <xf numFmtId="0" fontId="5" fillId="44" borderId="32" xfId="0" applyFont="1" applyFill="1" applyBorder="1" applyAlignment="1">
      <alignment horizontal="center" vertical="center"/>
    </xf>
    <xf numFmtId="3" fontId="5" fillId="44" borderId="32" xfId="770" applyNumberFormat="1" applyFont="1" applyFill="1" applyBorder="1" applyAlignment="1">
      <alignment horizontal="center" vertical="center" wrapText="1"/>
    </xf>
    <xf numFmtId="0" fontId="108" fillId="43" borderId="0" xfId="764" applyFont="1" applyFill="1" applyBorder="1" applyAlignment="1">
      <alignment horizontal="left" vertical="center"/>
    </xf>
    <xf numFmtId="0" fontId="5" fillId="44" borderId="32" xfId="0" applyFont="1" applyFill="1" applyBorder="1" applyAlignment="1">
      <alignment horizontal="center" vertical="center"/>
    </xf>
    <xf numFmtId="3" fontId="5" fillId="44" borderId="32" xfId="770" applyNumberFormat="1" applyFont="1" applyFill="1" applyBorder="1" applyAlignment="1">
      <alignment horizontal="center" vertical="center" wrapText="1"/>
    </xf>
    <xf numFmtId="0" fontId="69" fillId="43" borderId="0" xfId="0" applyFont="1" applyFill="1" applyBorder="1" applyAlignment="1">
      <alignment horizontal="left" vertical="center" wrapText="1"/>
    </xf>
    <xf numFmtId="1" fontId="9" fillId="44" borderId="36" xfId="0" applyNumberFormat="1" applyFont="1" applyFill="1" applyBorder="1" applyAlignment="1">
      <alignment horizontal="center" vertical="center"/>
    </xf>
    <xf numFmtId="3" fontId="7" fillId="46" borderId="38" xfId="765" applyNumberFormat="1" applyFont="1" applyFill="1" applyBorder="1" applyAlignment="1">
      <alignment horizontal="center" vertical="center"/>
    </xf>
    <xf numFmtId="0" fontId="5" fillId="44" borderId="32" xfId="0" applyFont="1" applyFill="1" applyBorder="1" applyAlignment="1">
      <alignment horizontal="center" vertical="center" wrapText="1"/>
    </xf>
    <xf numFmtId="0" fontId="5" fillId="44" borderId="32" xfId="0" applyFont="1" applyFill="1" applyBorder="1" applyAlignment="1">
      <alignment horizontal="center" vertical="center"/>
    </xf>
    <xf numFmtId="3" fontId="5" fillId="44" borderId="32" xfId="770" applyNumberFormat="1" applyFont="1" applyFill="1" applyBorder="1" applyAlignment="1">
      <alignment horizontal="center" vertical="center" wrapText="1"/>
    </xf>
    <xf numFmtId="0" fontId="7" fillId="45" borderId="32" xfId="769" applyFont="1" applyFill="1" applyBorder="1" applyAlignment="1">
      <alignment horizontal="left" vertical="center" wrapText="1"/>
    </xf>
    <xf numFmtId="0" fontId="5" fillId="45" borderId="32" xfId="769" applyFont="1" applyFill="1" applyBorder="1" applyAlignment="1">
      <alignment horizontal="center" vertical="center" wrapText="1"/>
    </xf>
    <xf numFmtId="168" fontId="106" fillId="47" borderId="40" xfId="790" applyFont="1" applyFill="1" applyBorder="1" applyAlignment="1">
      <alignment horizontal="right" vertical="center" wrapText="1"/>
    </xf>
    <xf numFmtId="168" fontId="5" fillId="45" borderId="32" xfId="790" applyNumberFormat="1" applyFont="1" applyFill="1" applyBorder="1" applyAlignment="1">
      <alignment horizontal="center" vertical="center"/>
    </xf>
    <xf numFmtId="0" fontId="7" fillId="45" borderId="32" xfId="769" applyFont="1" applyFill="1" applyBorder="1" applyAlignment="1">
      <alignment horizontal="center" vertical="center" wrapText="1"/>
    </xf>
    <xf numFmtId="0" fontId="5" fillId="45" borderId="34" xfId="769" applyFont="1" applyFill="1" applyBorder="1" applyAlignment="1">
      <alignment horizontal="center" vertical="center" wrapText="1"/>
    </xf>
    <xf numFmtId="0" fontId="7" fillId="45" borderId="34" xfId="769" applyFont="1" applyFill="1" applyBorder="1" applyAlignment="1">
      <alignment horizontal="left" vertical="center" wrapText="1"/>
    </xf>
    <xf numFmtId="0" fontId="7" fillId="45" borderId="37" xfId="769" applyFont="1" applyFill="1" applyBorder="1" applyAlignment="1">
      <alignment horizontal="left" vertical="center" wrapText="1"/>
    </xf>
    <xf numFmtId="0" fontId="67" fillId="43" borderId="0" xfId="765" applyFont="1" applyFill="1" applyBorder="1"/>
    <xf numFmtId="0" fontId="67" fillId="0" borderId="0" xfId="765" applyFont="1" applyBorder="1"/>
    <xf numFmtId="4" fontId="7" fillId="45" borderId="34" xfId="0" applyNumberFormat="1" applyFont="1" applyFill="1" applyBorder="1" applyAlignment="1">
      <alignment horizontal="right" vertical="center"/>
    </xf>
    <xf numFmtId="0" fontId="10" fillId="46" borderId="40" xfId="765" applyFont="1" applyFill="1" applyBorder="1" applyAlignment="1">
      <alignment vertical="center"/>
    </xf>
    <xf numFmtId="0" fontId="10" fillId="46" borderId="36" xfId="765" applyFont="1" applyFill="1" applyBorder="1" applyAlignment="1">
      <alignment vertical="center"/>
    </xf>
    <xf numFmtId="4" fontId="9" fillId="46" borderId="40" xfId="765" applyNumberFormat="1" applyFont="1" applyFill="1" applyBorder="1" applyAlignment="1"/>
    <xf numFmtId="4" fontId="9" fillId="46" borderId="36" xfId="765" applyNumberFormat="1" applyFont="1" applyFill="1" applyBorder="1" applyAlignment="1"/>
    <xf numFmtId="179" fontId="5" fillId="45" borderId="32" xfId="790" applyNumberFormat="1" applyFont="1" applyFill="1" applyBorder="1" applyAlignment="1">
      <alignment horizontal="center" vertical="center"/>
    </xf>
    <xf numFmtId="0" fontId="7" fillId="50" borderId="37" xfId="769" applyFont="1" applyFill="1" applyBorder="1" applyAlignment="1">
      <alignment horizontal="left" vertical="center" wrapText="1"/>
    </xf>
    <xf numFmtId="179" fontId="5" fillId="50" borderId="32" xfId="790" applyNumberFormat="1" applyFont="1" applyFill="1" applyBorder="1" applyAlignment="1">
      <alignment horizontal="center" vertical="center"/>
    </xf>
    <xf numFmtId="0" fontId="163" fillId="0" borderId="0" xfId="0" applyFont="1"/>
    <xf numFmtId="0" fontId="0" fillId="52" borderId="16" xfId="0" applyFill="1" applyBorder="1" applyAlignment="1">
      <alignment horizontal="center" vertical="center" wrapText="1"/>
    </xf>
    <xf numFmtId="0" fontId="0" fillId="53" borderId="16" xfId="0" applyFill="1" applyBorder="1" applyAlignment="1">
      <alignment horizontal="center" vertical="center" wrapText="1"/>
    </xf>
    <xf numFmtId="0" fontId="0" fillId="54" borderId="16" xfId="0" applyFill="1" applyBorder="1" applyAlignment="1">
      <alignment horizontal="center" vertical="center" wrapText="1"/>
    </xf>
    <xf numFmtId="0" fontId="0" fillId="51" borderId="16" xfId="0" applyFill="1" applyBorder="1" applyAlignment="1">
      <alignment vertical="center" wrapText="1"/>
    </xf>
    <xf numFmtId="3" fontId="0" fillId="52" borderId="16" xfId="0" applyNumberFormat="1" applyFill="1" applyBorder="1" applyAlignment="1">
      <alignment vertical="center" wrapText="1"/>
    </xf>
    <xf numFmtId="3" fontId="0" fillId="53" borderId="16" xfId="0" applyNumberFormat="1" applyFill="1" applyBorder="1" applyAlignment="1">
      <alignment vertical="center" wrapText="1"/>
    </xf>
    <xf numFmtId="3" fontId="0" fillId="54" borderId="16" xfId="0" applyNumberFormat="1" applyFill="1" applyBorder="1" applyAlignment="1">
      <alignment vertical="center" wrapText="1"/>
    </xf>
    <xf numFmtId="10" fontId="163" fillId="55" borderId="0" xfId="0" applyNumberFormat="1" applyFont="1" applyFill="1" applyAlignment="1">
      <alignment horizontal="center"/>
    </xf>
    <xf numFmtId="0" fontId="163" fillId="0" borderId="0" xfId="0" applyFont="1" applyAlignment="1">
      <alignment horizontal="center"/>
    </xf>
    <xf numFmtId="0" fontId="0" fillId="56" borderId="16" xfId="0" applyFill="1" applyBorder="1" applyAlignment="1">
      <alignment vertical="center" wrapText="1"/>
    </xf>
    <xf numFmtId="0" fontId="0" fillId="47" borderId="16" xfId="0" applyFill="1" applyBorder="1" applyAlignment="1">
      <alignment vertical="center" wrapText="1"/>
    </xf>
    <xf numFmtId="0" fontId="0" fillId="49" borderId="16" xfId="0" applyFill="1" applyBorder="1" applyAlignment="1">
      <alignment vertical="center" wrapText="1"/>
    </xf>
    <xf numFmtId="0" fontId="0" fillId="57" borderId="16" xfId="0" applyFill="1" applyBorder="1" applyAlignment="1">
      <alignment vertical="center" wrapText="1"/>
    </xf>
    <xf numFmtId="0" fontId="0" fillId="55" borderId="16" xfId="0" applyFill="1" applyBorder="1" applyAlignment="1">
      <alignment vertical="center" wrapText="1"/>
    </xf>
    <xf numFmtId="0" fontId="0" fillId="58" borderId="16" xfId="0" applyFill="1" applyBorder="1" applyAlignment="1">
      <alignment vertical="center" wrapText="1"/>
    </xf>
    <xf numFmtId="0" fontId="0" fillId="59" borderId="16" xfId="0" applyFill="1" applyBorder="1" applyAlignment="1">
      <alignment vertical="center" wrapText="1"/>
    </xf>
    <xf numFmtId="0" fontId="7" fillId="60" borderId="16" xfId="0" applyFont="1" applyFill="1" applyBorder="1" applyAlignment="1">
      <alignment vertical="center" wrapText="1"/>
    </xf>
    <xf numFmtId="0" fontId="0" fillId="60" borderId="16" xfId="0" applyFill="1" applyBorder="1" applyAlignment="1">
      <alignment vertical="center" wrapText="1"/>
    </xf>
    <xf numFmtId="0" fontId="7" fillId="61" borderId="16" xfId="0" applyFont="1" applyFill="1" applyBorder="1" applyAlignment="1">
      <alignment vertical="center" wrapText="1"/>
    </xf>
    <xf numFmtId="0" fontId="0" fillId="61" borderId="16" xfId="0" applyFill="1" applyBorder="1" applyAlignment="1">
      <alignment vertical="center" wrapText="1"/>
    </xf>
    <xf numFmtId="0" fontId="7" fillId="59" borderId="16" xfId="0" applyFont="1" applyFill="1" applyBorder="1" applyAlignment="1">
      <alignment vertical="center" wrapText="1"/>
    </xf>
    <xf numFmtId="0" fontId="7" fillId="55" borderId="16" xfId="0" applyFont="1" applyFill="1" applyBorder="1" applyAlignment="1">
      <alignment vertical="center" wrapText="1"/>
    </xf>
    <xf numFmtId="0" fontId="7" fillId="62" borderId="16" xfId="0" applyFont="1" applyFill="1" applyBorder="1" applyAlignment="1">
      <alignment vertical="center" wrapText="1"/>
    </xf>
    <xf numFmtId="0" fontId="0" fillId="62" borderId="16" xfId="0" applyFill="1" applyBorder="1" applyAlignment="1">
      <alignment vertical="center" wrapText="1"/>
    </xf>
    <xf numFmtId="0" fontId="7" fillId="63" borderId="16" xfId="0" applyFont="1" applyFill="1" applyBorder="1" applyAlignment="1">
      <alignment vertical="center" wrapText="1"/>
    </xf>
    <xf numFmtId="0" fontId="0" fillId="63" borderId="16" xfId="0" applyFill="1" applyBorder="1" applyAlignment="1">
      <alignment vertical="center" wrapText="1"/>
    </xf>
    <xf numFmtId="0" fontId="164" fillId="0" borderId="0" xfId="0" applyFont="1"/>
    <xf numFmtId="0" fontId="7" fillId="64" borderId="16" xfId="0" applyFont="1" applyFill="1" applyBorder="1" applyAlignment="1">
      <alignment vertical="center" wrapText="1"/>
    </xf>
    <xf numFmtId="0" fontId="0" fillId="64" borderId="16" xfId="0" applyFill="1" applyBorder="1" applyAlignment="1">
      <alignment vertical="center" wrapText="1"/>
    </xf>
    <xf numFmtId="0" fontId="162" fillId="51" borderId="16" xfId="0" applyFont="1" applyFill="1" applyBorder="1" applyAlignment="1">
      <alignment horizontal="center" vertical="center" wrapText="1"/>
    </xf>
    <xf numFmtId="0" fontId="0" fillId="49" borderId="17" xfId="0" applyFill="1" applyBorder="1" applyAlignment="1">
      <alignment horizontal="center" vertical="center" wrapText="1"/>
    </xf>
    <xf numFmtId="0" fontId="0" fillId="49" borderId="15" xfId="0" applyFill="1" applyBorder="1" applyAlignment="1">
      <alignment horizontal="center" vertical="center" wrapText="1"/>
    </xf>
    <xf numFmtId="0" fontId="134" fillId="52" borderId="16" xfId="0" applyFont="1" applyFill="1" applyBorder="1" applyAlignment="1">
      <alignment horizontal="center" vertical="center" wrapText="1"/>
    </xf>
    <xf numFmtId="0" fontId="134" fillId="53" borderId="16" xfId="0" applyFont="1" applyFill="1" applyBorder="1" applyAlignment="1">
      <alignment horizontal="center" vertical="center" wrapText="1"/>
    </xf>
    <xf numFmtId="0" fontId="134" fillId="54" borderId="16" xfId="0" applyFont="1" applyFill="1" applyBorder="1" applyAlignment="1">
      <alignment horizontal="center" vertical="center" wrapText="1"/>
    </xf>
    <xf numFmtId="4" fontId="0" fillId="52" borderId="18" xfId="0" applyNumberFormat="1" applyFill="1" applyBorder="1" applyAlignment="1">
      <alignment horizontal="center" vertical="center" wrapText="1"/>
    </xf>
    <xf numFmtId="4" fontId="0" fillId="52" borderId="19" xfId="0" applyNumberFormat="1" applyFill="1" applyBorder="1" applyAlignment="1">
      <alignment horizontal="center" vertical="center" wrapText="1"/>
    </xf>
    <xf numFmtId="4" fontId="0" fillId="53" borderId="18" xfId="0" applyNumberFormat="1" applyFill="1" applyBorder="1" applyAlignment="1">
      <alignment horizontal="center" vertical="center" wrapText="1"/>
    </xf>
    <xf numFmtId="4" fontId="0" fillId="53" borderId="19" xfId="0" applyNumberFormat="1" applyFill="1" applyBorder="1" applyAlignment="1">
      <alignment horizontal="center" vertical="center" wrapText="1"/>
    </xf>
    <xf numFmtId="4" fontId="0" fillId="54" borderId="18" xfId="0" applyNumberFormat="1" applyFill="1" applyBorder="1" applyAlignment="1">
      <alignment horizontal="center" vertical="center" wrapText="1"/>
    </xf>
    <xf numFmtId="4" fontId="0" fillId="54" borderId="19" xfId="0" applyNumberFormat="1" applyFill="1" applyBorder="1" applyAlignment="1">
      <alignment horizontal="center" vertical="center" wrapText="1"/>
    </xf>
    <xf numFmtId="0" fontId="0" fillId="52" borderId="0" xfId="0" applyFill="1" applyAlignment="1">
      <alignment horizontal="center"/>
    </xf>
    <xf numFmtId="0" fontId="0" fillId="53" borderId="0" xfId="0" applyFill="1" applyAlignment="1">
      <alignment horizontal="center"/>
    </xf>
    <xf numFmtId="0" fontId="0" fillId="54" borderId="0" xfId="0" applyFill="1" applyAlignment="1">
      <alignment horizontal="center"/>
    </xf>
    <xf numFmtId="0" fontId="147" fillId="0" borderId="0" xfId="179" applyFont="1" applyFill="1" applyBorder="1" applyAlignment="1" applyProtection="1">
      <alignment horizontal="left"/>
    </xf>
    <xf numFmtId="0" fontId="147" fillId="0" borderId="26" xfId="179" applyFont="1" applyFill="1" applyBorder="1" applyAlignment="1" applyProtection="1">
      <alignment horizontal="left"/>
    </xf>
    <xf numFmtId="0" fontId="68" fillId="0" borderId="0" xfId="179" applyFont="1" applyFill="1" applyBorder="1" applyAlignment="1" applyProtection="1">
      <alignment horizontal="left"/>
    </xf>
    <xf numFmtId="0" fontId="68" fillId="0" borderId="26" xfId="179" applyFont="1" applyFill="1" applyBorder="1" applyAlignment="1" applyProtection="1">
      <alignment horizontal="left"/>
    </xf>
    <xf numFmtId="0" fontId="147" fillId="44" borderId="25" xfId="179" applyFont="1" applyFill="1" applyBorder="1" applyAlignment="1" applyProtection="1">
      <alignment horizontal="center" wrapText="1"/>
    </xf>
    <xf numFmtId="0" fontId="147" fillId="44" borderId="0" xfId="179" applyFont="1" applyFill="1" applyBorder="1" applyAlignment="1" applyProtection="1">
      <alignment horizontal="center" wrapText="1"/>
    </xf>
    <xf numFmtId="0" fontId="147" fillId="44" borderId="26" xfId="179" applyFont="1" applyFill="1" applyBorder="1" applyAlignment="1" applyProtection="1">
      <alignment horizontal="center" wrapText="1"/>
    </xf>
    <xf numFmtId="0" fontId="11" fillId="44" borderId="25" xfId="179" applyFont="1" applyFill="1" applyBorder="1" applyAlignment="1" applyProtection="1">
      <alignment horizontal="center" wrapText="1"/>
    </xf>
    <xf numFmtId="0" fontId="11" fillId="44" borderId="0" xfId="179" applyFont="1" applyFill="1" applyBorder="1" applyAlignment="1" applyProtection="1">
      <alignment horizontal="center" wrapText="1"/>
    </xf>
    <xf numFmtId="0" fontId="11" fillId="44" borderId="26" xfId="179" applyFont="1" applyFill="1" applyBorder="1" applyAlignment="1" applyProtection="1">
      <alignment horizontal="center" wrapText="1"/>
    </xf>
    <xf numFmtId="0" fontId="145" fillId="44" borderId="44" xfId="192" applyFont="1" applyFill="1" applyBorder="1" applyAlignment="1">
      <alignment horizontal="center" wrapText="1"/>
    </xf>
    <xf numFmtId="0" fontId="145" fillId="44" borderId="45" xfId="192" applyFont="1" applyFill="1" applyBorder="1" applyAlignment="1">
      <alignment horizontal="center" wrapText="1"/>
    </xf>
    <xf numFmtId="0" fontId="145" fillId="44" borderId="46" xfId="192" applyFont="1" applyFill="1" applyBorder="1" applyAlignment="1">
      <alignment horizontal="center" wrapText="1"/>
    </xf>
    <xf numFmtId="0" fontId="147" fillId="44" borderId="25" xfId="179" applyFont="1" applyFill="1" applyBorder="1" applyAlignment="1" applyProtection="1">
      <alignment horizontal="center" vertical="center" wrapText="1"/>
    </xf>
    <xf numFmtId="0" fontId="147" fillId="44" borderId="0" xfId="179" applyFont="1" applyFill="1" applyBorder="1" applyAlignment="1" applyProtection="1">
      <alignment horizontal="center" vertical="center" wrapText="1"/>
    </xf>
    <xf numFmtId="0" fontId="147" fillId="44" borderId="26" xfId="179" applyFont="1" applyFill="1" applyBorder="1" applyAlignment="1" applyProtection="1">
      <alignment horizontal="center" vertical="center" wrapText="1"/>
    </xf>
    <xf numFmtId="3" fontId="145" fillId="44" borderId="25" xfId="192" applyNumberFormat="1" applyFont="1" applyFill="1" applyBorder="1" applyAlignment="1">
      <alignment horizontal="center"/>
    </xf>
    <xf numFmtId="3" fontId="145" fillId="44" borderId="0" xfId="192" applyNumberFormat="1" applyFont="1" applyFill="1" applyBorder="1" applyAlignment="1">
      <alignment horizontal="center"/>
    </xf>
    <xf numFmtId="3" fontId="145" fillId="44" borderId="26" xfId="192" applyNumberFormat="1" applyFont="1" applyFill="1" applyBorder="1" applyAlignment="1">
      <alignment horizontal="center"/>
    </xf>
    <xf numFmtId="0" fontId="11" fillId="44" borderId="25" xfId="192" applyFont="1" applyFill="1" applyBorder="1" applyAlignment="1">
      <alignment horizontal="center" wrapText="1"/>
    </xf>
    <xf numFmtId="0" fontId="11" fillId="44" borderId="0" xfId="192" applyFont="1" applyFill="1" applyBorder="1" applyAlignment="1">
      <alignment horizontal="center" wrapText="1"/>
    </xf>
    <xf numFmtId="0" fontId="11" fillId="44" borderId="26" xfId="192" applyFont="1" applyFill="1" applyBorder="1" applyAlignment="1">
      <alignment horizontal="center" wrapText="1"/>
    </xf>
    <xf numFmtId="0" fontId="155" fillId="0" borderId="0" xfId="179" applyFont="1" applyFill="1" applyBorder="1" applyAlignment="1" applyProtection="1">
      <alignment horizontal="left"/>
    </xf>
    <xf numFmtId="0" fontId="155" fillId="0" borderId="26" xfId="179" applyFont="1" applyFill="1" applyBorder="1" applyAlignment="1" applyProtection="1">
      <alignment horizontal="left"/>
    </xf>
    <xf numFmtId="0" fontId="160" fillId="44" borderId="43" xfId="0" applyFont="1" applyFill="1" applyBorder="1" applyAlignment="1">
      <alignment horizontal="center" vertical="center" wrapText="1"/>
    </xf>
    <xf numFmtId="0" fontId="160" fillId="44" borderId="43" xfId="0" applyFont="1" applyFill="1" applyBorder="1" applyAlignment="1">
      <alignment horizontal="center" vertical="center"/>
    </xf>
    <xf numFmtId="0" fontId="144" fillId="49" borderId="43" xfId="0" applyFont="1" applyFill="1" applyBorder="1" applyAlignment="1">
      <alignment horizontal="center" vertical="center" wrapText="1"/>
    </xf>
    <xf numFmtId="0" fontId="88" fillId="45" borderId="47" xfId="0" applyFont="1" applyFill="1" applyBorder="1" applyAlignment="1">
      <alignment horizontal="center" vertical="center" wrapText="1"/>
    </xf>
    <xf numFmtId="0" fontId="88" fillId="45" borderId="48" xfId="0" applyFont="1" applyFill="1" applyBorder="1" applyAlignment="1">
      <alignment horizontal="center" vertical="center" wrapText="1"/>
    </xf>
    <xf numFmtId="0" fontId="88" fillId="45" borderId="49" xfId="0" applyFont="1" applyFill="1" applyBorder="1" applyAlignment="1">
      <alignment horizontal="center" vertical="center" wrapText="1"/>
    </xf>
    <xf numFmtId="0" fontId="152" fillId="0" borderId="0" xfId="192" applyFont="1" applyBorder="1" applyAlignment="1">
      <alignment horizontal="center" vertical="center" wrapText="1"/>
    </xf>
    <xf numFmtId="0" fontId="161" fillId="0" borderId="0" xfId="192" applyFont="1" applyBorder="1" applyAlignment="1">
      <alignment horizontal="center" vertical="center" wrapText="1"/>
    </xf>
    <xf numFmtId="0" fontId="103" fillId="44" borderId="32" xfId="765" applyFont="1" applyFill="1" applyBorder="1" applyAlignment="1">
      <alignment horizontal="center" vertical="center" wrapText="1"/>
    </xf>
    <xf numFmtId="0" fontId="103" fillId="44" borderId="32" xfId="765" applyFont="1" applyFill="1" applyBorder="1" applyAlignment="1">
      <alignment horizontal="center" vertical="center"/>
    </xf>
    <xf numFmtId="0" fontId="8" fillId="0" borderId="0" xfId="765" applyFont="1" applyBorder="1" applyAlignment="1">
      <alignment horizontal="left"/>
    </xf>
    <xf numFmtId="3" fontId="49" fillId="0" borderId="0" xfId="0" applyNumberFormat="1" applyFont="1" applyFill="1" applyBorder="1" applyAlignment="1" applyProtection="1">
      <alignment horizontal="left" wrapText="1"/>
    </xf>
    <xf numFmtId="0" fontId="70" fillId="0" borderId="0" xfId="0" applyFont="1" applyBorder="1" applyAlignment="1">
      <alignment horizontal="left" wrapText="1"/>
    </xf>
    <xf numFmtId="0" fontId="11" fillId="0" borderId="0" xfId="0" applyFont="1" applyBorder="1" applyAlignment="1">
      <alignment horizontal="left" wrapText="1"/>
    </xf>
    <xf numFmtId="178" fontId="67" fillId="0" borderId="0" xfId="766" applyNumberFormat="1" applyFont="1" applyFill="1" applyBorder="1" applyAlignment="1">
      <alignment horizontal="left" vertical="center" wrapText="1"/>
    </xf>
    <xf numFmtId="3" fontId="108" fillId="48" borderId="32" xfId="0" applyNumberFormat="1" applyFont="1" applyFill="1" applyBorder="1" applyAlignment="1">
      <alignment horizontal="left" vertical="center" wrapText="1"/>
    </xf>
    <xf numFmtId="0" fontId="9" fillId="45" borderId="32" xfId="768" applyFont="1" applyFill="1" applyBorder="1" applyAlignment="1">
      <alignment vertical="center" wrapText="1"/>
    </xf>
    <xf numFmtId="0" fontId="9" fillId="45" borderId="32" xfId="768" applyFont="1" applyFill="1" applyBorder="1" applyAlignment="1">
      <alignment vertical="center"/>
    </xf>
    <xf numFmtId="37" fontId="68" fillId="0" borderId="0" xfId="766" applyFont="1" applyFill="1" applyBorder="1" applyAlignment="1">
      <alignment horizontal="left" vertical="center" wrapText="1"/>
    </xf>
    <xf numFmtId="0" fontId="9" fillId="46" borderId="32" xfId="768" applyFont="1" applyFill="1" applyBorder="1" applyAlignment="1">
      <alignment vertical="center" wrapText="1"/>
    </xf>
    <xf numFmtId="0" fontId="9" fillId="46" borderId="32" xfId="768" applyFont="1" applyFill="1" applyBorder="1" applyAlignment="1">
      <alignment vertical="center"/>
    </xf>
    <xf numFmtId="0" fontId="9" fillId="44" borderId="32" xfId="765" applyFont="1" applyFill="1" applyBorder="1" applyAlignment="1">
      <alignment horizontal="center" vertical="center"/>
    </xf>
    <xf numFmtId="37" fontId="67" fillId="0" borderId="0" xfId="766" applyFont="1" applyFill="1" applyBorder="1" applyAlignment="1">
      <alignment horizontal="left" vertical="center" wrapText="1"/>
    </xf>
    <xf numFmtId="0" fontId="9" fillId="46" borderId="32" xfId="765" applyFont="1" applyFill="1" applyBorder="1" applyAlignment="1">
      <alignment horizontal="left" vertical="center" wrapText="1"/>
    </xf>
    <xf numFmtId="0" fontId="49" fillId="0" borderId="0" xfId="765" applyFont="1" applyAlignment="1">
      <alignment horizontal="left"/>
    </xf>
    <xf numFmtId="0" fontId="8" fillId="0" borderId="0" xfId="0" applyFont="1" applyBorder="1" applyAlignment="1">
      <alignment horizontal="left" wrapText="1"/>
    </xf>
    <xf numFmtId="0" fontId="69" fillId="43" borderId="0" xfId="0" applyFont="1" applyFill="1" applyBorder="1" applyAlignment="1">
      <alignment horizontal="left" vertical="center" wrapText="1"/>
    </xf>
    <xf numFmtId="0" fontId="9" fillId="46" borderId="32" xfId="765" applyFont="1" applyFill="1" applyBorder="1" applyAlignment="1">
      <alignment horizontal="left" vertical="center"/>
    </xf>
    <xf numFmtId="0" fontId="9" fillId="46" borderId="40" xfId="765" applyFont="1" applyFill="1" applyBorder="1" applyAlignment="1">
      <alignment horizontal="left" vertical="center" wrapText="1"/>
    </xf>
    <xf numFmtId="0" fontId="9" fillId="46" borderId="37" xfId="765" applyFont="1" applyFill="1" applyBorder="1" applyAlignment="1">
      <alignment horizontal="left" vertical="center" wrapText="1"/>
    </xf>
    <xf numFmtId="0" fontId="69" fillId="43" borderId="0" xfId="0" applyFont="1" applyFill="1" applyBorder="1" applyAlignment="1">
      <alignment horizontal="left" vertical="top" wrapText="1"/>
    </xf>
    <xf numFmtId="3" fontId="9" fillId="46" borderId="32" xfId="765" applyNumberFormat="1" applyFont="1" applyFill="1" applyBorder="1" applyAlignment="1">
      <alignment horizontal="left" vertical="center" wrapText="1"/>
    </xf>
    <xf numFmtId="1" fontId="9" fillId="46" borderId="40" xfId="0" applyNumberFormat="1" applyFont="1" applyFill="1" applyBorder="1" applyAlignment="1">
      <alignment horizontal="center" vertical="center" wrapText="1"/>
    </xf>
    <xf numFmtId="1" fontId="9" fillId="46" borderId="36" xfId="0" applyNumberFormat="1" applyFont="1" applyFill="1" applyBorder="1" applyAlignment="1">
      <alignment horizontal="center" vertical="center" wrapText="1"/>
    </xf>
    <xf numFmtId="3" fontId="10" fillId="46" borderId="40" xfId="0" applyNumberFormat="1" applyFont="1" applyFill="1" applyBorder="1" applyAlignment="1">
      <alignment horizontal="center" vertical="center"/>
    </xf>
    <xf numFmtId="3" fontId="10" fillId="46" borderId="36" xfId="0" applyNumberFormat="1" applyFont="1" applyFill="1" applyBorder="1" applyAlignment="1">
      <alignment horizontal="center" vertical="center"/>
    </xf>
    <xf numFmtId="3" fontId="10" fillId="46" borderId="40" xfId="765" applyNumberFormat="1" applyFont="1" applyFill="1" applyBorder="1" applyAlignment="1">
      <alignment horizontal="center" vertical="center"/>
    </xf>
    <xf numFmtId="3" fontId="10" fillId="46" borderId="36" xfId="765" applyNumberFormat="1" applyFont="1" applyFill="1" applyBorder="1" applyAlignment="1">
      <alignment horizontal="center" vertical="center"/>
    </xf>
    <xf numFmtId="1" fontId="9" fillId="44" borderId="40" xfId="0" applyNumberFormat="1" applyFont="1" applyFill="1" applyBorder="1" applyAlignment="1">
      <alignment horizontal="center" vertical="center" wrapText="1"/>
    </xf>
    <xf numFmtId="1" fontId="9" fillId="44" borderId="36" xfId="0" applyNumberFormat="1" applyFont="1" applyFill="1" applyBorder="1" applyAlignment="1">
      <alignment horizontal="center" vertical="center"/>
    </xf>
    <xf numFmtId="0" fontId="8" fillId="0" borderId="0" xfId="0" applyFont="1" applyBorder="1" applyAlignment="1">
      <alignment horizontal="left"/>
    </xf>
    <xf numFmtId="3" fontId="49" fillId="30" borderId="0" xfId="0" applyNumberFormat="1" applyFont="1" applyFill="1" applyBorder="1" applyAlignment="1" applyProtection="1">
      <alignment horizontal="left" wrapText="1"/>
    </xf>
    <xf numFmtId="3" fontId="5" fillId="46" borderId="33" xfId="765" applyNumberFormat="1" applyFont="1" applyFill="1" applyBorder="1" applyAlignment="1">
      <alignment horizontal="left" vertical="center" wrapText="1"/>
    </xf>
    <xf numFmtId="0" fontId="5" fillId="46" borderId="33" xfId="765" applyFont="1" applyFill="1" applyBorder="1" applyAlignment="1">
      <alignment horizontal="left" vertical="center"/>
    </xf>
    <xf numFmtId="0" fontId="5" fillId="44" borderId="33" xfId="765" applyFont="1" applyFill="1" applyBorder="1" applyAlignment="1">
      <alignment horizontal="center" vertical="center"/>
    </xf>
    <xf numFmtId="3" fontId="96" fillId="30" borderId="0" xfId="0" applyNumberFormat="1" applyFont="1" applyFill="1" applyBorder="1" applyAlignment="1" applyProtection="1">
      <alignment horizontal="left" wrapText="1"/>
    </xf>
    <xf numFmtId="3" fontId="7" fillId="46" borderId="50" xfId="765" applyNumberFormat="1" applyFont="1" applyFill="1" applyBorder="1" applyAlignment="1">
      <alignment horizontal="center" vertical="center"/>
    </xf>
    <xf numFmtId="3" fontId="7" fillId="46" borderId="38" xfId="765" applyNumberFormat="1" applyFont="1" applyFill="1" applyBorder="1" applyAlignment="1">
      <alignment horizontal="center" vertical="center"/>
    </xf>
    <xf numFmtId="17" fontId="5" fillId="0" borderId="41" xfId="759" quotePrefix="1" applyNumberFormat="1" applyFont="1" applyFill="1" applyBorder="1" applyAlignment="1">
      <alignment horizontal="right"/>
    </xf>
    <xf numFmtId="3" fontId="100" fillId="44" borderId="40" xfId="767" applyFont="1" applyFill="1" applyBorder="1" applyAlignment="1">
      <alignment horizontal="center" vertical="center" wrapText="1"/>
    </xf>
    <xf numFmtId="3" fontId="100" fillId="44" borderId="36" xfId="767" applyFont="1" applyFill="1" applyBorder="1" applyAlignment="1">
      <alignment horizontal="center" vertical="center" wrapText="1"/>
    </xf>
    <xf numFmtId="3" fontId="100" fillId="44" borderId="37" xfId="767" applyFont="1" applyFill="1" applyBorder="1" applyAlignment="1">
      <alignment horizontal="center" vertical="center" wrapText="1"/>
    </xf>
    <xf numFmtId="0" fontId="5" fillId="44" borderId="35" xfId="759" applyFont="1" applyFill="1" applyBorder="1" applyAlignment="1">
      <alignment horizontal="center" vertical="center" wrapText="1"/>
    </xf>
    <xf numFmtId="0" fontId="5" fillId="44" borderId="34" xfId="759" applyFont="1" applyFill="1" applyBorder="1" applyAlignment="1">
      <alignment horizontal="center" vertical="center" wrapText="1"/>
    </xf>
    <xf numFmtId="0" fontId="5" fillId="44" borderId="51" xfId="759" applyFont="1" applyFill="1" applyBorder="1" applyAlignment="1">
      <alignment horizontal="center" vertical="center" wrapText="1"/>
    </xf>
    <xf numFmtId="3" fontId="100" fillId="44" borderId="35" xfId="767" applyFont="1" applyFill="1" applyBorder="1" applyAlignment="1">
      <alignment horizontal="center" vertical="center" wrapText="1"/>
    </xf>
    <xf numFmtId="3" fontId="100" fillId="44" borderId="51" xfId="767" applyFont="1" applyFill="1" applyBorder="1" applyAlignment="1">
      <alignment horizontal="center" vertical="center" wrapText="1"/>
    </xf>
    <xf numFmtId="3" fontId="100" fillId="44" borderId="34" xfId="767" applyFont="1" applyFill="1" applyBorder="1" applyAlignment="1">
      <alignment horizontal="center" vertical="center" wrapText="1"/>
    </xf>
    <xf numFmtId="0" fontId="5" fillId="44" borderId="32" xfId="759" applyFont="1" applyFill="1" applyBorder="1" applyAlignment="1">
      <alignment horizontal="center" vertical="center" wrapText="1"/>
    </xf>
    <xf numFmtId="3" fontId="100" fillId="44" borderId="32" xfId="767" applyFont="1" applyFill="1" applyBorder="1" applyAlignment="1">
      <alignment horizontal="center" vertical="center" wrapText="1"/>
    </xf>
    <xf numFmtId="3" fontId="73" fillId="44" borderId="40" xfId="767" applyFont="1" applyFill="1" applyBorder="1" applyAlignment="1">
      <alignment horizontal="center" vertical="center" wrapText="1"/>
    </xf>
    <xf numFmtId="3" fontId="73" fillId="44" borderId="36" xfId="767" applyFont="1" applyFill="1" applyBorder="1" applyAlignment="1">
      <alignment horizontal="center" vertical="center" wrapText="1"/>
    </xf>
    <xf numFmtId="3" fontId="73" fillId="44" borderId="37" xfId="767" applyFont="1" applyFill="1" applyBorder="1" applyAlignment="1">
      <alignment horizontal="center" vertical="center" wrapText="1"/>
    </xf>
    <xf numFmtId="3" fontId="73" fillId="44" borderId="32" xfId="767" applyFont="1" applyFill="1" applyBorder="1" applyAlignment="1">
      <alignment horizontal="center" vertical="center" wrapText="1"/>
    </xf>
    <xf numFmtId="3" fontId="100" fillId="44" borderId="32" xfId="767" applyFont="1" applyFill="1" applyBorder="1" applyAlignment="1">
      <alignment horizontal="center" vertical="center" textRotation="90" wrapText="1"/>
    </xf>
    <xf numFmtId="0" fontId="5" fillId="44" borderId="32" xfId="759" applyFont="1" applyFill="1" applyBorder="1" applyAlignment="1">
      <alignment horizontal="center" vertical="center"/>
    </xf>
    <xf numFmtId="37" fontId="96" fillId="0" borderId="0" xfId="766" applyFont="1" applyFill="1" applyBorder="1" applyAlignment="1">
      <alignment horizontal="left" vertical="center" wrapText="1"/>
    </xf>
    <xf numFmtId="3" fontId="5" fillId="44" borderId="32" xfId="767" applyFont="1" applyFill="1" applyBorder="1" applyAlignment="1">
      <alignment horizontal="center" vertical="center" wrapText="1"/>
    </xf>
    <xf numFmtId="0" fontId="5" fillId="44" borderId="40" xfId="759" applyFont="1" applyFill="1" applyBorder="1" applyAlignment="1">
      <alignment horizontal="center" vertical="center" wrapText="1"/>
    </xf>
    <xf numFmtId="0" fontId="5" fillId="44" borderId="36" xfId="759" applyFont="1" applyFill="1" applyBorder="1" applyAlignment="1">
      <alignment horizontal="center" vertical="center" wrapText="1"/>
    </xf>
    <xf numFmtId="0" fontId="5" fillId="44" borderId="37" xfId="759" applyFont="1" applyFill="1" applyBorder="1" applyAlignment="1">
      <alignment horizontal="center" vertical="center" wrapText="1"/>
    </xf>
    <xf numFmtId="3" fontId="5" fillId="46" borderId="32" xfId="0" applyNumberFormat="1" applyFont="1" applyFill="1" applyBorder="1" applyAlignment="1">
      <alignment horizontal="center" vertical="center" wrapText="1"/>
    </xf>
    <xf numFmtId="37" fontId="96" fillId="0" borderId="39" xfId="766" applyFont="1" applyFill="1" applyBorder="1" applyAlignment="1">
      <alignment horizontal="left" vertical="center" wrapText="1"/>
    </xf>
    <xf numFmtId="0" fontId="5" fillId="44" borderId="32" xfId="0" applyFont="1" applyFill="1" applyBorder="1" applyAlignment="1">
      <alignment horizontal="center" vertical="center" wrapText="1"/>
    </xf>
    <xf numFmtId="3" fontId="100" fillId="46" borderId="32" xfId="767" applyFont="1" applyFill="1" applyBorder="1" applyAlignment="1">
      <alignment horizontal="center" vertical="center" wrapText="1"/>
    </xf>
    <xf numFmtId="0" fontId="5" fillId="44" borderId="34" xfId="0" applyFont="1" applyFill="1" applyBorder="1" applyAlignment="1">
      <alignment horizontal="center" vertical="center" wrapText="1"/>
    </xf>
    <xf numFmtId="0" fontId="20" fillId="0" borderId="0" xfId="273" applyFont="1" applyFill="1" applyAlignment="1">
      <alignment horizontal="left"/>
    </xf>
    <xf numFmtId="17" fontId="5" fillId="0" borderId="0" xfId="0" quotePrefix="1" applyNumberFormat="1" applyFont="1" applyBorder="1" applyAlignment="1">
      <alignment horizontal="left"/>
    </xf>
    <xf numFmtId="3" fontId="100" fillId="46" borderId="32" xfId="0" applyNumberFormat="1" applyFont="1" applyFill="1" applyBorder="1" applyAlignment="1">
      <alignment horizontal="center" vertical="center" wrapText="1"/>
    </xf>
    <xf numFmtId="0" fontId="5" fillId="44" borderId="32" xfId="0" applyFont="1" applyFill="1" applyBorder="1" applyAlignment="1" applyProtection="1">
      <alignment vertical="center" textRotation="90" wrapText="1"/>
      <protection locked="0"/>
    </xf>
    <xf numFmtId="0" fontId="7" fillId="44" borderId="32" xfId="0" applyFont="1" applyFill="1" applyBorder="1" applyAlignment="1" applyProtection="1">
      <alignment vertical="center" textRotation="90" wrapText="1"/>
      <protection locked="0"/>
    </xf>
    <xf numFmtId="0" fontId="5" fillId="44" borderId="32" xfId="769" applyFont="1" applyFill="1" applyBorder="1" applyAlignment="1">
      <alignment horizontal="center" vertical="center" wrapText="1"/>
    </xf>
    <xf numFmtId="0" fontId="5" fillId="44" borderId="42" xfId="0" applyFont="1" applyFill="1" applyBorder="1" applyAlignment="1">
      <alignment horizontal="center" vertical="center" wrapText="1"/>
    </xf>
    <xf numFmtId="0" fontId="5" fillId="44" borderId="41" xfId="0" applyFont="1" applyFill="1" applyBorder="1" applyAlignment="1">
      <alignment horizontal="center" vertical="center" wrapText="1"/>
    </xf>
    <xf numFmtId="0" fontId="5" fillId="44" borderId="52" xfId="0" applyFont="1" applyFill="1" applyBorder="1" applyAlignment="1">
      <alignment horizontal="center" vertical="center" wrapText="1"/>
    </xf>
    <xf numFmtId="0" fontId="20" fillId="0" borderId="0" xfId="0" applyFont="1" applyFill="1" applyAlignment="1">
      <alignment horizontal="left"/>
    </xf>
    <xf numFmtId="17" fontId="5" fillId="43" borderId="0" xfId="0" quotePrefix="1" applyNumberFormat="1" applyFont="1" applyFill="1" applyBorder="1" applyAlignment="1">
      <alignment horizontal="right" vertical="center"/>
    </xf>
    <xf numFmtId="0" fontId="103" fillId="44" borderId="32" xfId="0" applyFont="1" applyFill="1" applyBorder="1" applyAlignment="1" applyProtection="1">
      <alignment horizontal="center" wrapText="1"/>
      <protection locked="0"/>
    </xf>
    <xf numFmtId="0" fontId="103" fillId="44" borderId="32" xfId="0" applyFont="1" applyFill="1" applyBorder="1" applyAlignment="1" applyProtection="1">
      <alignment horizontal="center"/>
      <protection locked="0"/>
    </xf>
    <xf numFmtId="0" fontId="103" fillId="44" borderId="32" xfId="0" applyFont="1" applyFill="1" applyBorder="1" applyAlignment="1" applyProtection="1">
      <alignment horizontal="center" vertical="center" wrapText="1"/>
      <protection locked="0"/>
    </xf>
    <xf numFmtId="3" fontId="101" fillId="44" borderId="32" xfId="767" applyFont="1" applyFill="1" applyBorder="1" applyAlignment="1">
      <alignment horizontal="center" vertical="center" textRotation="90" wrapText="1"/>
    </xf>
    <xf numFmtId="170" fontId="101" fillId="44" borderId="32" xfId="790" applyNumberFormat="1" applyFont="1" applyFill="1" applyBorder="1" applyAlignment="1" applyProtection="1">
      <alignment horizontal="center" vertical="center" wrapText="1"/>
      <protection locked="0"/>
    </xf>
    <xf numFmtId="170" fontId="101" fillId="44" borderId="35" xfId="790" applyNumberFormat="1" applyFont="1" applyFill="1" applyBorder="1" applyAlignment="1" applyProtection="1">
      <alignment horizontal="center" vertical="center" wrapText="1"/>
      <protection locked="0"/>
    </xf>
    <xf numFmtId="170" fontId="101" fillId="44" borderId="51" xfId="790" applyNumberFormat="1" applyFont="1" applyFill="1" applyBorder="1" applyAlignment="1" applyProtection="1">
      <alignment horizontal="center" vertical="center" wrapText="1"/>
      <protection locked="0"/>
    </xf>
    <xf numFmtId="170" fontId="101" fillId="44" borderId="34" xfId="790" applyNumberFormat="1" applyFont="1" applyFill="1" applyBorder="1" applyAlignment="1" applyProtection="1">
      <alignment horizontal="center" vertical="center" wrapText="1"/>
      <protection locked="0"/>
    </xf>
    <xf numFmtId="0" fontId="103" fillId="44" borderId="35" xfId="0" applyFont="1" applyFill="1" applyBorder="1" applyAlignment="1" applyProtection="1">
      <alignment horizontal="center" vertical="center" wrapText="1"/>
      <protection locked="0"/>
    </xf>
    <xf numFmtId="0" fontId="103" fillId="44" borderId="51" xfId="0" applyFont="1" applyFill="1" applyBorder="1" applyAlignment="1" applyProtection="1">
      <alignment horizontal="center" vertical="center" wrapText="1"/>
      <protection locked="0"/>
    </xf>
    <xf numFmtId="0" fontId="103" fillId="44" borderId="34" xfId="0" applyFont="1" applyFill="1" applyBorder="1" applyAlignment="1" applyProtection="1">
      <alignment horizontal="center" vertical="center" wrapText="1"/>
      <protection locked="0"/>
    </xf>
    <xf numFmtId="0" fontId="103" fillId="44" borderId="32" xfId="0" applyFont="1" applyFill="1" applyBorder="1" applyAlignment="1" applyProtection="1">
      <alignment horizontal="center" vertical="center"/>
      <protection locked="0"/>
    </xf>
    <xf numFmtId="3" fontId="103" fillId="46" borderId="32" xfId="0" applyNumberFormat="1" applyFont="1" applyFill="1" applyBorder="1" applyAlignment="1" applyProtection="1">
      <alignment horizontal="center" wrapText="1"/>
    </xf>
    <xf numFmtId="3" fontId="103" fillId="46" borderId="32" xfId="0" applyNumberFormat="1" applyFont="1" applyFill="1" applyBorder="1" applyAlignment="1" applyProtection="1">
      <alignment horizontal="center"/>
    </xf>
    <xf numFmtId="1" fontId="8" fillId="27" borderId="0" xfId="823" applyNumberFormat="1" applyFont="1" applyFill="1" applyBorder="1" applyAlignment="1">
      <alignment horizontal="left" wrapText="1"/>
    </xf>
    <xf numFmtId="0" fontId="68" fillId="43" borderId="53" xfId="197" applyFont="1" applyFill="1" applyBorder="1" applyAlignment="1">
      <alignment horizontal="left" vertical="center" wrapText="1"/>
    </xf>
    <xf numFmtId="0" fontId="8" fillId="46" borderId="50" xfId="197" applyFont="1" applyFill="1" applyBorder="1" applyAlignment="1">
      <alignment horizontal="center" vertical="center" wrapText="1"/>
    </xf>
    <xf numFmtId="0" fontId="8" fillId="46" borderId="38" xfId="197" applyFont="1" applyFill="1" applyBorder="1" applyAlignment="1">
      <alignment horizontal="center" vertical="center" wrapText="1"/>
    </xf>
    <xf numFmtId="0" fontId="8" fillId="46" borderId="54" xfId="197" applyFont="1" applyFill="1" applyBorder="1" applyAlignment="1">
      <alignment horizontal="center" vertical="center" wrapText="1"/>
    </xf>
    <xf numFmtId="0" fontId="140" fillId="0" borderId="55" xfId="0" applyFont="1" applyBorder="1" applyAlignment="1">
      <alignment horizontal="center" vertical="center"/>
    </xf>
    <xf numFmtId="3" fontId="113" fillId="46" borderId="33" xfId="767" applyFont="1" applyFill="1" applyBorder="1" applyAlignment="1">
      <alignment horizontal="center" vertical="center" wrapText="1"/>
    </xf>
    <xf numFmtId="17" fontId="67" fillId="43" borderId="0" xfId="0" quotePrefix="1" applyNumberFormat="1" applyFont="1" applyFill="1" applyBorder="1" applyAlignment="1">
      <alignment horizontal="center"/>
    </xf>
    <xf numFmtId="17" fontId="67" fillId="43" borderId="0" xfId="0" applyNumberFormat="1" applyFont="1" applyFill="1" applyBorder="1" applyAlignment="1">
      <alignment horizontal="center"/>
    </xf>
    <xf numFmtId="3" fontId="113" fillId="44" borderId="33" xfId="767" applyFont="1" applyFill="1" applyBorder="1" applyAlignment="1">
      <alignment horizontal="center" vertical="center" textRotation="90" wrapText="1"/>
    </xf>
    <xf numFmtId="3" fontId="115" fillId="44" borderId="33" xfId="767" applyFont="1" applyFill="1" applyBorder="1" applyAlignment="1">
      <alignment horizontal="center" vertical="center" wrapText="1"/>
    </xf>
    <xf numFmtId="0" fontId="13" fillId="44" borderId="33" xfId="0" applyFont="1" applyFill="1" applyBorder="1" applyAlignment="1">
      <alignment horizontal="center" vertical="center" wrapText="1"/>
    </xf>
    <xf numFmtId="0" fontId="13" fillId="44" borderId="56" xfId="0" applyFont="1" applyFill="1" applyBorder="1" applyAlignment="1">
      <alignment horizontal="center" vertical="center" wrapText="1"/>
    </xf>
    <xf numFmtId="0" fontId="78" fillId="43" borderId="0" xfId="0" applyFont="1" applyFill="1" applyBorder="1" applyAlignment="1">
      <alignment horizontal="left" vertical="center" wrapText="1"/>
    </xf>
    <xf numFmtId="0" fontId="68" fillId="44" borderId="34" xfId="0" applyFont="1" applyFill="1" applyBorder="1" applyAlignment="1">
      <alignment horizontal="center" vertical="center"/>
    </xf>
    <xf numFmtId="0" fontId="5" fillId="46" borderId="40" xfId="0" applyFont="1" applyFill="1" applyBorder="1" applyAlignment="1">
      <alignment horizontal="center" vertical="center" wrapText="1"/>
    </xf>
    <xf numFmtId="0" fontId="5" fillId="46" borderId="37" xfId="0" applyFont="1" applyFill="1" applyBorder="1" applyAlignment="1">
      <alignment horizontal="center" vertical="center" wrapText="1"/>
    </xf>
    <xf numFmtId="0" fontId="8" fillId="0" borderId="0" xfId="770" applyFont="1" applyFill="1" applyAlignment="1">
      <alignment horizontal="left" wrapText="1"/>
    </xf>
    <xf numFmtId="0" fontId="5" fillId="44" borderId="35" xfId="0" applyFont="1" applyFill="1" applyBorder="1" applyAlignment="1">
      <alignment horizontal="center" vertical="center"/>
    </xf>
    <xf numFmtId="0" fontId="5" fillId="44" borderId="51" xfId="0" applyFont="1" applyFill="1" applyBorder="1" applyAlignment="1">
      <alignment horizontal="center" vertical="center"/>
    </xf>
    <xf numFmtId="0" fontId="5" fillId="44" borderId="32" xfId="770" applyFont="1" applyFill="1" applyBorder="1" applyAlignment="1">
      <alignment horizontal="center" vertical="center" textRotation="90" wrapText="1"/>
    </xf>
    <xf numFmtId="0" fontId="5" fillId="44" borderId="32" xfId="770" applyFont="1" applyFill="1" applyBorder="1" applyAlignment="1">
      <alignment horizontal="center" vertical="center" textRotation="90"/>
    </xf>
    <xf numFmtId="0" fontId="5" fillId="44" borderId="32" xfId="770" applyFont="1" applyFill="1" applyBorder="1" applyAlignment="1">
      <alignment horizontal="center" vertical="center" wrapText="1"/>
    </xf>
    <xf numFmtId="0" fontId="5" fillId="46" borderId="32" xfId="0" applyFont="1" applyFill="1" applyBorder="1" applyAlignment="1">
      <alignment horizontal="center" vertical="center" wrapText="1"/>
    </xf>
    <xf numFmtId="0" fontId="8" fillId="0" borderId="0" xfId="0" applyFont="1" applyFill="1" applyBorder="1" applyAlignment="1">
      <alignment horizontal="left" wrapText="1"/>
    </xf>
    <xf numFmtId="0" fontId="5" fillId="44" borderId="35" xfId="0" applyFont="1" applyFill="1" applyBorder="1" applyAlignment="1">
      <alignment horizontal="center" vertical="center" wrapText="1"/>
    </xf>
    <xf numFmtId="0" fontId="5" fillId="44" borderId="34" xfId="0" applyFont="1" applyFill="1" applyBorder="1" applyAlignment="1">
      <alignment horizontal="center" vertical="center"/>
    </xf>
    <xf numFmtId="0" fontId="5" fillId="44" borderId="32" xfId="0" applyFont="1" applyFill="1" applyBorder="1" applyAlignment="1">
      <alignment horizontal="center" vertical="center" textRotation="90" wrapText="1"/>
    </xf>
    <xf numFmtId="0" fontId="5" fillId="44" borderId="32" xfId="0" applyFont="1" applyFill="1" applyBorder="1" applyAlignment="1">
      <alignment horizontal="center" vertical="center"/>
    </xf>
    <xf numFmtId="3" fontId="5" fillId="44" borderId="32" xfId="770" applyNumberFormat="1" applyFont="1" applyFill="1" applyBorder="1" applyAlignment="1">
      <alignment horizontal="center" vertical="center" wrapText="1"/>
    </xf>
    <xf numFmtId="3" fontId="5" fillId="44" borderId="34" xfId="770" applyNumberFormat="1" applyFont="1" applyFill="1" applyBorder="1" applyAlignment="1">
      <alignment horizontal="center" vertical="center" wrapText="1"/>
    </xf>
    <xf numFmtId="173" fontId="5" fillId="44" borderId="32" xfId="0" applyNumberFormat="1" applyFont="1" applyFill="1" applyBorder="1" applyAlignment="1">
      <alignment horizontal="center" vertical="center" wrapText="1"/>
    </xf>
    <xf numFmtId="0" fontId="5" fillId="44" borderId="32" xfId="770" applyFont="1" applyFill="1" applyBorder="1" applyAlignment="1">
      <alignment horizontal="center" vertical="center"/>
    </xf>
    <xf numFmtId="17" fontId="5" fillId="43" borderId="14" xfId="0" quotePrefix="1" applyNumberFormat="1" applyFont="1" applyFill="1" applyBorder="1" applyAlignment="1">
      <alignment horizontal="right" vertical="center"/>
    </xf>
    <xf numFmtId="0" fontId="5" fillId="46" borderId="32" xfId="770" applyFont="1" applyFill="1" applyBorder="1" applyAlignment="1">
      <alignment horizontal="center" vertical="center" wrapText="1"/>
    </xf>
    <xf numFmtId="0" fontId="5" fillId="46" borderId="32" xfId="770" quotePrefix="1" applyFont="1" applyFill="1" applyBorder="1" applyAlignment="1">
      <alignment horizontal="center" vertical="center" wrapText="1"/>
    </xf>
    <xf numFmtId="173" fontId="5" fillId="44" borderId="32" xfId="0" applyNumberFormat="1" applyFont="1" applyFill="1" applyBorder="1" applyAlignment="1">
      <alignment horizontal="center" vertical="center"/>
    </xf>
    <xf numFmtId="173" fontId="5" fillId="44" borderId="34" xfId="0" applyNumberFormat="1" applyFont="1" applyFill="1" applyBorder="1" applyAlignment="1">
      <alignment horizontal="center" vertical="center"/>
    </xf>
    <xf numFmtId="173" fontId="5" fillId="44" borderId="34" xfId="0" applyNumberFormat="1" applyFont="1" applyFill="1" applyBorder="1" applyAlignment="1">
      <alignment horizontal="center" vertical="center" wrapText="1"/>
    </xf>
    <xf numFmtId="0" fontId="5" fillId="46" borderId="32" xfId="0" applyFont="1" applyFill="1" applyBorder="1" applyAlignment="1">
      <alignment horizontal="center" vertical="center"/>
    </xf>
    <xf numFmtId="3" fontId="100" fillId="44" borderId="32" xfId="0" applyNumberFormat="1" applyFont="1" applyFill="1" applyBorder="1" applyAlignment="1">
      <alignment horizontal="center" vertical="center" wrapText="1"/>
    </xf>
    <xf numFmtId="0" fontId="100" fillId="44" borderId="32" xfId="0" applyFont="1" applyFill="1" applyBorder="1" applyAlignment="1">
      <alignment horizontal="center" vertical="center" wrapText="1"/>
    </xf>
    <xf numFmtId="0" fontId="100" fillId="45" borderId="32" xfId="0" applyFont="1" applyFill="1" applyBorder="1" applyAlignment="1">
      <alignment horizontal="left" vertical="center" wrapText="1"/>
    </xf>
    <xf numFmtId="0" fontId="5" fillId="45" borderId="39" xfId="769" applyFont="1" applyFill="1" applyBorder="1" applyAlignment="1">
      <alignment horizontal="left" vertical="center" wrapText="1"/>
    </xf>
    <xf numFmtId="0" fontId="5" fillId="45" borderId="0" xfId="769" applyFont="1" applyFill="1" applyBorder="1" applyAlignment="1">
      <alignment horizontal="left" vertical="center" wrapText="1"/>
    </xf>
    <xf numFmtId="0" fontId="119" fillId="43" borderId="15" xfId="0" applyFont="1" applyFill="1" applyBorder="1" applyAlignment="1">
      <alignment vertical="center" wrapText="1"/>
    </xf>
    <xf numFmtId="0" fontId="119" fillId="43" borderId="15" xfId="0" applyFont="1" applyFill="1" applyBorder="1" applyAlignment="1">
      <alignment vertical="center"/>
    </xf>
    <xf numFmtId="0" fontId="5" fillId="45" borderId="35" xfId="769" applyFont="1" applyFill="1" applyBorder="1" applyAlignment="1">
      <alignment horizontal="center" vertical="center" wrapText="1"/>
    </xf>
    <xf numFmtId="0" fontId="5" fillId="45" borderId="51" xfId="769" applyFont="1" applyFill="1" applyBorder="1" applyAlignment="1">
      <alignment horizontal="center" vertical="center" wrapText="1"/>
    </xf>
    <xf numFmtId="0" fontId="5" fillId="45" borderId="34" xfId="769" applyFont="1" applyFill="1" applyBorder="1" applyAlignment="1">
      <alignment horizontal="center" vertical="center" wrapText="1"/>
    </xf>
    <xf numFmtId="0" fontId="7" fillId="45" borderId="35" xfId="769" applyFont="1" applyFill="1" applyBorder="1" applyAlignment="1">
      <alignment horizontal="left" vertical="center" wrapText="1"/>
    </xf>
    <xf numFmtId="0" fontId="7" fillId="45" borderId="51" xfId="769" applyFont="1" applyFill="1" applyBorder="1" applyAlignment="1">
      <alignment horizontal="left" vertical="center" wrapText="1"/>
    </xf>
    <xf numFmtId="0" fontId="7" fillId="45" borderId="34" xfId="769" applyFont="1" applyFill="1" applyBorder="1" applyAlignment="1">
      <alignment horizontal="left" vertical="center" wrapText="1"/>
    </xf>
    <xf numFmtId="0" fontId="7" fillId="45" borderId="57" xfId="769" applyFont="1" applyFill="1" applyBorder="1" applyAlignment="1">
      <alignment horizontal="center" vertical="center" wrapText="1"/>
    </xf>
    <xf numFmtId="0" fontId="7" fillId="45" borderId="42" xfId="769" applyFont="1" applyFill="1" applyBorder="1" applyAlignment="1">
      <alignment horizontal="center" vertical="center" wrapText="1"/>
    </xf>
    <xf numFmtId="0" fontId="7" fillId="45" borderId="57" xfId="769" applyFont="1" applyFill="1" applyBorder="1" applyAlignment="1">
      <alignment horizontal="left" vertical="center" wrapText="1"/>
    </xf>
    <xf numFmtId="0" fontId="7" fillId="45" borderId="58" xfId="769" applyFont="1" applyFill="1" applyBorder="1" applyAlignment="1">
      <alignment horizontal="left" vertical="center" wrapText="1"/>
    </xf>
    <xf numFmtId="0" fontId="7" fillId="45" borderId="39" xfId="769" applyFont="1" applyFill="1" applyBorder="1" applyAlignment="1">
      <alignment horizontal="left" vertical="center" wrapText="1"/>
    </xf>
    <xf numFmtId="0" fontId="7" fillId="45" borderId="41" xfId="769" applyFont="1" applyFill="1" applyBorder="1" applyAlignment="1">
      <alignment horizontal="left" vertical="center" wrapText="1"/>
    </xf>
    <xf numFmtId="0" fontId="7" fillId="45" borderId="39" xfId="769" applyFont="1" applyFill="1" applyBorder="1" applyAlignment="1">
      <alignment horizontal="center" vertical="center" wrapText="1"/>
    </xf>
    <xf numFmtId="0" fontId="7" fillId="45" borderId="41" xfId="769" applyFont="1" applyFill="1" applyBorder="1" applyAlignment="1">
      <alignment horizontal="center" vertical="center" wrapText="1"/>
    </xf>
    <xf numFmtId="0" fontId="5" fillId="50" borderId="35" xfId="769" applyFont="1" applyFill="1" applyBorder="1" applyAlignment="1">
      <alignment horizontal="center" vertical="center" wrapText="1"/>
    </xf>
    <xf numFmtId="0" fontId="5" fillId="50" borderId="34" xfId="769" applyFont="1" applyFill="1" applyBorder="1" applyAlignment="1">
      <alignment horizontal="center" vertical="center" wrapText="1"/>
    </xf>
    <xf numFmtId="0" fontId="7" fillId="50" borderId="35" xfId="769" applyFont="1" applyFill="1" applyBorder="1" applyAlignment="1">
      <alignment horizontal="center" vertical="center" wrapText="1"/>
    </xf>
    <xf numFmtId="0" fontId="7" fillId="50" borderId="34" xfId="769" applyFont="1" applyFill="1" applyBorder="1" applyAlignment="1">
      <alignment horizontal="center" vertical="center" wrapText="1"/>
    </xf>
    <xf numFmtId="0" fontId="7" fillId="50" borderId="57" xfId="769" applyFont="1" applyFill="1" applyBorder="1" applyAlignment="1">
      <alignment horizontal="center" vertical="center" wrapText="1"/>
    </xf>
    <xf numFmtId="0" fontId="7" fillId="50" borderId="42" xfId="769" applyFont="1" applyFill="1" applyBorder="1" applyAlignment="1">
      <alignment horizontal="center" vertical="center" wrapText="1"/>
    </xf>
    <xf numFmtId="0" fontId="7" fillId="50" borderId="39" xfId="769" applyFont="1" applyFill="1" applyBorder="1" applyAlignment="1">
      <alignment horizontal="left" vertical="center" wrapText="1"/>
    </xf>
    <xf numFmtId="0" fontId="7" fillId="50" borderId="41" xfId="769" applyFont="1" applyFill="1" applyBorder="1" applyAlignment="1">
      <alignment horizontal="left" vertical="center" wrapText="1"/>
    </xf>
    <xf numFmtId="0" fontId="8" fillId="0" borderId="0" xfId="769" applyFont="1" applyBorder="1" applyAlignment="1">
      <alignment horizontal="left" wrapText="1"/>
    </xf>
    <xf numFmtId="0" fontId="68" fillId="0" borderId="0" xfId="769" applyFont="1" applyBorder="1" applyAlignment="1">
      <alignment horizontal="left" vertical="center" wrapText="1"/>
    </xf>
    <xf numFmtId="0" fontId="105" fillId="44" borderId="40" xfId="769" applyFont="1" applyFill="1" applyBorder="1" applyAlignment="1">
      <alignment horizontal="center" vertical="center" wrapText="1"/>
    </xf>
    <xf numFmtId="0" fontId="105" fillId="44" borderId="36" xfId="769" applyFont="1" applyFill="1" applyBorder="1" applyAlignment="1">
      <alignment horizontal="center" vertical="center" wrapText="1"/>
    </xf>
    <xf numFmtId="0" fontId="105" fillId="44" borderId="37" xfId="769" applyFont="1" applyFill="1" applyBorder="1" applyAlignment="1">
      <alignment horizontal="center" vertical="center" wrapText="1"/>
    </xf>
  </cellXfs>
  <cellStyles count="828">
    <cellStyle name="%20 - Vurgu1 2" xfId="1" xr:uid="{00000000-0005-0000-0000-000000000000}"/>
    <cellStyle name="%20 - Vurgu1 2 2" xfId="2" xr:uid="{00000000-0005-0000-0000-000001000000}"/>
    <cellStyle name="%20 - Vurgu1 2 3" xfId="3" xr:uid="{00000000-0005-0000-0000-000002000000}"/>
    <cellStyle name="%20 - Vurgu1 2_25.İL-EMOD-Öncelikli Yaşam" xfId="4" xr:uid="{00000000-0005-0000-0000-000003000000}"/>
    <cellStyle name="%20 - Vurgu1 3" xfId="5" xr:uid="{00000000-0005-0000-0000-000004000000}"/>
    <cellStyle name="%20 - Vurgu1 3 2" xfId="6" xr:uid="{00000000-0005-0000-0000-000005000000}"/>
    <cellStyle name="%20 - Vurgu1 3 3" xfId="7" xr:uid="{00000000-0005-0000-0000-000006000000}"/>
    <cellStyle name="%20 - Vurgu1 4" xfId="8" xr:uid="{00000000-0005-0000-0000-000007000000}"/>
    <cellStyle name="%20 - Vurgu1 4 2" xfId="9" xr:uid="{00000000-0005-0000-0000-000008000000}"/>
    <cellStyle name="%20 - Vurgu1 4 3" xfId="10" xr:uid="{00000000-0005-0000-0000-000009000000}"/>
    <cellStyle name="%20 - Vurgu2 2" xfId="11" xr:uid="{00000000-0005-0000-0000-00000A000000}"/>
    <cellStyle name="%20 - Vurgu2 2 2" xfId="12" xr:uid="{00000000-0005-0000-0000-00000B000000}"/>
    <cellStyle name="%20 - Vurgu2 2 3" xfId="13" xr:uid="{00000000-0005-0000-0000-00000C000000}"/>
    <cellStyle name="%20 - Vurgu2 2_25.İL-EMOD-Öncelikli Yaşam" xfId="14" xr:uid="{00000000-0005-0000-0000-00000D000000}"/>
    <cellStyle name="%20 - Vurgu2 3" xfId="15" xr:uid="{00000000-0005-0000-0000-00000E000000}"/>
    <cellStyle name="%20 - Vurgu2 3 2" xfId="16" xr:uid="{00000000-0005-0000-0000-00000F000000}"/>
    <cellStyle name="%20 - Vurgu2 3 3" xfId="17" xr:uid="{00000000-0005-0000-0000-000010000000}"/>
    <cellStyle name="%20 - Vurgu2 4" xfId="18" xr:uid="{00000000-0005-0000-0000-000011000000}"/>
    <cellStyle name="%20 - Vurgu2 4 2" xfId="19" xr:uid="{00000000-0005-0000-0000-000012000000}"/>
    <cellStyle name="%20 - Vurgu2 4 3" xfId="20" xr:uid="{00000000-0005-0000-0000-000013000000}"/>
    <cellStyle name="%20 - Vurgu3 2" xfId="21" xr:uid="{00000000-0005-0000-0000-000014000000}"/>
    <cellStyle name="%20 - Vurgu3 2 2" xfId="22" xr:uid="{00000000-0005-0000-0000-000015000000}"/>
    <cellStyle name="%20 - Vurgu3 2 3" xfId="23" xr:uid="{00000000-0005-0000-0000-000016000000}"/>
    <cellStyle name="%20 - Vurgu3 2_25.İL-EMOD-Öncelikli Yaşam" xfId="24" xr:uid="{00000000-0005-0000-0000-000017000000}"/>
    <cellStyle name="%20 - Vurgu3 3" xfId="25" xr:uid="{00000000-0005-0000-0000-000018000000}"/>
    <cellStyle name="%20 - Vurgu3 3 2" xfId="26" xr:uid="{00000000-0005-0000-0000-000019000000}"/>
    <cellStyle name="%20 - Vurgu3 3 3" xfId="27" xr:uid="{00000000-0005-0000-0000-00001A000000}"/>
    <cellStyle name="%20 - Vurgu3 4" xfId="28" xr:uid="{00000000-0005-0000-0000-00001B000000}"/>
    <cellStyle name="%20 - Vurgu3 4 2" xfId="29" xr:uid="{00000000-0005-0000-0000-00001C000000}"/>
    <cellStyle name="%20 - Vurgu3 4 3" xfId="30" xr:uid="{00000000-0005-0000-0000-00001D000000}"/>
    <cellStyle name="%20 - Vurgu4 2" xfId="31" xr:uid="{00000000-0005-0000-0000-00001E000000}"/>
    <cellStyle name="%20 - Vurgu4 2 2" xfId="32" xr:uid="{00000000-0005-0000-0000-00001F000000}"/>
    <cellStyle name="%20 - Vurgu4 2 3" xfId="33" xr:uid="{00000000-0005-0000-0000-000020000000}"/>
    <cellStyle name="%20 - Vurgu4 2_25.İL-EMOD-Öncelikli Yaşam" xfId="34" xr:uid="{00000000-0005-0000-0000-000021000000}"/>
    <cellStyle name="%20 - Vurgu4 3" xfId="35" xr:uid="{00000000-0005-0000-0000-000022000000}"/>
    <cellStyle name="%20 - Vurgu4 3 2" xfId="36" xr:uid="{00000000-0005-0000-0000-000023000000}"/>
    <cellStyle name="%20 - Vurgu4 3 3" xfId="37" xr:uid="{00000000-0005-0000-0000-000024000000}"/>
    <cellStyle name="%20 - Vurgu4 4" xfId="38" xr:uid="{00000000-0005-0000-0000-000025000000}"/>
    <cellStyle name="%20 - Vurgu4 4 2" xfId="39" xr:uid="{00000000-0005-0000-0000-000026000000}"/>
    <cellStyle name="%20 - Vurgu4 4 3" xfId="40" xr:uid="{00000000-0005-0000-0000-000027000000}"/>
    <cellStyle name="%20 - Vurgu5 2" xfId="41" xr:uid="{00000000-0005-0000-0000-000028000000}"/>
    <cellStyle name="%20 - Vurgu5 2 2" xfId="42" xr:uid="{00000000-0005-0000-0000-000029000000}"/>
    <cellStyle name="%20 - Vurgu5 2 3" xfId="43" xr:uid="{00000000-0005-0000-0000-00002A000000}"/>
    <cellStyle name="%20 - Vurgu5 2_25.İL-EMOD-Öncelikli Yaşam" xfId="44" xr:uid="{00000000-0005-0000-0000-00002B000000}"/>
    <cellStyle name="%20 - Vurgu5 3" xfId="45" xr:uid="{00000000-0005-0000-0000-00002C000000}"/>
    <cellStyle name="%20 - Vurgu5 3 2" xfId="46" xr:uid="{00000000-0005-0000-0000-00002D000000}"/>
    <cellStyle name="%20 - Vurgu5 3 3" xfId="47" xr:uid="{00000000-0005-0000-0000-00002E000000}"/>
    <cellStyle name="%20 - Vurgu5 4" xfId="48" xr:uid="{00000000-0005-0000-0000-00002F000000}"/>
    <cellStyle name="%20 - Vurgu5 4 2" xfId="49" xr:uid="{00000000-0005-0000-0000-000030000000}"/>
    <cellStyle name="%20 - Vurgu5 4 3" xfId="50" xr:uid="{00000000-0005-0000-0000-000031000000}"/>
    <cellStyle name="%20 - Vurgu6 2" xfId="51" xr:uid="{00000000-0005-0000-0000-000032000000}"/>
    <cellStyle name="%20 - Vurgu6 2 2" xfId="52" xr:uid="{00000000-0005-0000-0000-000033000000}"/>
    <cellStyle name="%20 - Vurgu6 2 3" xfId="53" xr:uid="{00000000-0005-0000-0000-000034000000}"/>
    <cellStyle name="%20 - Vurgu6 2_25.İL-EMOD-Öncelikli Yaşam" xfId="54" xr:uid="{00000000-0005-0000-0000-000035000000}"/>
    <cellStyle name="%20 - Vurgu6 3" xfId="55" xr:uid="{00000000-0005-0000-0000-000036000000}"/>
    <cellStyle name="%20 - Vurgu6 3 2" xfId="56" xr:uid="{00000000-0005-0000-0000-000037000000}"/>
    <cellStyle name="%20 - Vurgu6 3 3" xfId="57" xr:uid="{00000000-0005-0000-0000-000038000000}"/>
    <cellStyle name="%20 - Vurgu6 4" xfId="58" xr:uid="{00000000-0005-0000-0000-000039000000}"/>
    <cellStyle name="%20 - Vurgu6 4 2" xfId="59" xr:uid="{00000000-0005-0000-0000-00003A000000}"/>
    <cellStyle name="%20 - Vurgu6 4 3" xfId="60" xr:uid="{00000000-0005-0000-0000-00003B000000}"/>
    <cellStyle name="%40 - Vurgu1 2" xfId="61" xr:uid="{00000000-0005-0000-0000-00003C000000}"/>
    <cellStyle name="%40 - Vurgu1 2 2" xfId="62" xr:uid="{00000000-0005-0000-0000-00003D000000}"/>
    <cellStyle name="%40 - Vurgu1 2 3" xfId="63" xr:uid="{00000000-0005-0000-0000-00003E000000}"/>
    <cellStyle name="%40 - Vurgu1 2_25.İL-EMOD-Öncelikli Yaşam" xfId="64" xr:uid="{00000000-0005-0000-0000-00003F000000}"/>
    <cellStyle name="%40 - Vurgu1 3" xfId="65" xr:uid="{00000000-0005-0000-0000-000040000000}"/>
    <cellStyle name="%40 - Vurgu1 3 2" xfId="66" xr:uid="{00000000-0005-0000-0000-000041000000}"/>
    <cellStyle name="%40 - Vurgu1 3 3" xfId="67" xr:uid="{00000000-0005-0000-0000-000042000000}"/>
    <cellStyle name="%40 - Vurgu1 4" xfId="68" xr:uid="{00000000-0005-0000-0000-000043000000}"/>
    <cellStyle name="%40 - Vurgu1 4 2" xfId="69" xr:uid="{00000000-0005-0000-0000-000044000000}"/>
    <cellStyle name="%40 - Vurgu1 4 3" xfId="70" xr:uid="{00000000-0005-0000-0000-000045000000}"/>
    <cellStyle name="%40 - Vurgu2 2" xfId="71" xr:uid="{00000000-0005-0000-0000-000046000000}"/>
    <cellStyle name="%40 - Vurgu2 2 2" xfId="72" xr:uid="{00000000-0005-0000-0000-000047000000}"/>
    <cellStyle name="%40 - Vurgu2 2 3" xfId="73" xr:uid="{00000000-0005-0000-0000-000048000000}"/>
    <cellStyle name="%40 - Vurgu2 2_25.İL-EMOD-Öncelikli Yaşam" xfId="74" xr:uid="{00000000-0005-0000-0000-000049000000}"/>
    <cellStyle name="%40 - Vurgu2 3" xfId="75" xr:uid="{00000000-0005-0000-0000-00004A000000}"/>
    <cellStyle name="%40 - Vurgu2 3 2" xfId="76" xr:uid="{00000000-0005-0000-0000-00004B000000}"/>
    <cellStyle name="%40 - Vurgu2 3 3" xfId="77" xr:uid="{00000000-0005-0000-0000-00004C000000}"/>
    <cellStyle name="%40 - Vurgu2 4" xfId="78" xr:uid="{00000000-0005-0000-0000-00004D000000}"/>
    <cellStyle name="%40 - Vurgu2 4 2" xfId="79" xr:uid="{00000000-0005-0000-0000-00004E000000}"/>
    <cellStyle name="%40 - Vurgu2 4 3" xfId="80" xr:uid="{00000000-0005-0000-0000-00004F000000}"/>
    <cellStyle name="%40 - Vurgu3 2" xfId="81" xr:uid="{00000000-0005-0000-0000-000050000000}"/>
    <cellStyle name="%40 - Vurgu3 2 2" xfId="82" xr:uid="{00000000-0005-0000-0000-000051000000}"/>
    <cellStyle name="%40 - Vurgu3 2 3" xfId="83" xr:uid="{00000000-0005-0000-0000-000052000000}"/>
    <cellStyle name="%40 - Vurgu3 2_25.İL-EMOD-Öncelikli Yaşam" xfId="84" xr:uid="{00000000-0005-0000-0000-000053000000}"/>
    <cellStyle name="%40 - Vurgu3 3" xfId="85" xr:uid="{00000000-0005-0000-0000-000054000000}"/>
    <cellStyle name="%40 - Vurgu3 3 2" xfId="86" xr:uid="{00000000-0005-0000-0000-000055000000}"/>
    <cellStyle name="%40 - Vurgu3 3 3" xfId="87" xr:uid="{00000000-0005-0000-0000-000056000000}"/>
    <cellStyle name="%40 - Vurgu3 4" xfId="88" xr:uid="{00000000-0005-0000-0000-000057000000}"/>
    <cellStyle name="%40 - Vurgu3 4 2" xfId="89" xr:uid="{00000000-0005-0000-0000-000058000000}"/>
    <cellStyle name="%40 - Vurgu3 4 3" xfId="90" xr:uid="{00000000-0005-0000-0000-000059000000}"/>
    <cellStyle name="%40 - Vurgu4 2" xfId="91" xr:uid="{00000000-0005-0000-0000-00005A000000}"/>
    <cellStyle name="%40 - Vurgu4 2 2" xfId="92" xr:uid="{00000000-0005-0000-0000-00005B000000}"/>
    <cellStyle name="%40 - Vurgu4 2 3" xfId="93" xr:uid="{00000000-0005-0000-0000-00005C000000}"/>
    <cellStyle name="%40 - Vurgu4 2_25.İL-EMOD-Öncelikli Yaşam" xfId="94" xr:uid="{00000000-0005-0000-0000-00005D000000}"/>
    <cellStyle name="%40 - Vurgu4 3" xfId="95" xr:uid="{00000000-0005-0000-0000-00005E000000}"/>
    <cellStyle name="%40 - Vurgu4 3 2" xfId="96" xr:uid="{00000000-0005-0000-0000-00005F000000}"/>
    <cellStyle name="%40 - Vurgu4 3 3" xfId="97" xr:uid="{00000000-0005-0000-0000-000060000000}"/>
    <cellStyle name="%40 - Vurgu4 4" xfId="98" xr:uid="{00000000-0005-0000-0000-000061000000}"/>
    <cellStyle name="%40 - Vurgu4 4 2" xfId="99" xr:uid="{00000000-0005-0000-0000-000062000000}"/>
    <cellStyle name="%40 - Vurgu4 4 3" xfId="100" xr:uid="{00000000-0005-0000-0000-000063000000}"/>
    <cellStyle name="%40 - Vurgu5 2" xfId="101" xr:uid="{00000000-0005-0000-0000-000064000000}"/>
    <cellStyle name="%40 - Vurgu5 2 2" xfId="102" xr:uid="{00000000-0005-0000-0000-000065000000}"/>
    <cellStyle name="%40 - Vurgu5 2 3" xfId="103" xr:uid="{00000000-0005-0000-0000-000066000000}"/>
    <cellStyle name="%40 - Vurgu5 2_25.İL-EMOD-Öncelikli Yaşam" xfId="104" xr:uid="{00000000-0005-0000-0000-000067000000}"/>
    <cellStyle name="%40 - Vurgu5 3" xfId="105" xr:uid="{00000000-0005-0000-0000-000068000000}"/>
    <cellStyle name="%40 - Vurgu5 3 2" xfId="106" xr:uid="{00000000-0005-0000-0000-000069000000}"/>
    <cellStyle name="%40 - Vurgu5 3 3" xfId="107" xr:uid="{00000000-0005-0000-0000-00006A000000}"/>
    <cellStyle name="%40 - Vurgu5 4" xfId="108" xr:uid="{00000000-0005-0000-0000-00006B000000}"/>
    <cellStyle name="%40 - Vurgu5 4 2" xfId="109" xr:uid="{00000000-0005-0000-0000-00006C000000}"/>
    <cellStyle name="%40 - Vurgu5 4 3" xfId="110" xr:uid="{00000000-0005-0000-0000-00006D000000}"/>
    <cellStyle name="%40 - Vurgu6 2" xfId="111" xr:uid="{00000000-0005-0000-0000-00006E000000}"/>
    <cellStyle name="%40 - Vurgu6 2 2" xfId="112" xr:uid="{00000000-0005-0000-0000-00006F000000}"/>
    <cellStyle name="%40 - Vurgu6 2 3" xfId="113" xr:uid="{00000000-0005-0000-0000-000070000000}"/>
    <cellStyle name="%40 - Vurgu6 2_25.İL-EMOD-Öncelikli Yaşam" xfId="114" xr:uid="{00000000-0005-0000-0000-000071000000}"/>
    <cellStyle name="%40 - Vurgu6 3" xfId="115" xr:uid="{00000000-0005-0000-0000-000072000000}"/>
    <cellStyle name="%40 - Vurgu6 3 2" xfId="116" xr:uid="{00000000-0005-0000-0000-000073000000}"/>
    <cellStyle name="%40 - Vurgu6 3 3" xfId="117" xr:uid="{00000000-0005-0000-0000-000074000000}"/>
    <cellStyle name="%40 - Vurgu6 4" xfId="118" xr:uid="{00000000-0005-0000-0000-000075000000}"/>
    <cellStyle name="%40 - Vurgu6 4 2" xfId="119" xr:uid="{00000000-0005-0000-0000-000076000000}"/>
    <cellStyle name="%40 - Vurgu6 4 3" xfId="120" xr:uid="{00000000-0005-0000-0000-000077000000}"/>
    <cellStyle name="%60 - Vurgu1 2" xfId="121" xr:uid="{00000000-0005-0000-0000-000078000000}"/>
    <cellStyle name="%60 - Vurgu1 3" xfId="122" xr:uid="{00000000-0005-0000-0000-000079000000}"/>
    <cellStyle name="%60 - Vurgu1 4" xfId="123" xr:uid="{00000000-0005-0000-0000-00007A000000}"/>
    <cellStyle name="%60 - Vurgu2 2" xfId="124" xr:uid="{00000000-0005-0000-0000-00007B000000}"/>
    <cellStyle name="%60 - Vurgu2 3" xfId="125" xr:uid="{00000000-0005-0000-0000-00007C000000}"/>
    <cellStyle name="%60 - Vurgu2 4" xfId="126" xr:uid="{00000000-0005-0000-0000-00007D000000}"/>
    <cellStyle name="%60 - Vurgu3 2" xfId="127" xr:uid="{00000000-0005-0000-0000-00007E000000}"/>
    <cellStyle name="%60 - Vurgu3 3" xfId="128" xr:uid="{00000000-0005-0000-0000-00007F000000}"/>
    <cellStyle name="%60 - Vurgu3 4" xfId="129" xr:uid="{00000000-0005-0000-0000-000080000000}"/>
    <cellStyle name="%60 - Vurgu4 2" xfId="130" xr:uid="{00000000-0005-0000-0000-000081000000}"/>
    <cellStyle name="%60 - Vurgu4 3" xfId="131" xr:uid="{00000000-0005-0000-0000-000082000000}"/>
    <cellStyle name="%60 - Vurgu4 4" xfId="132" xr:uid="{00000000-0005-0000-0000-000083000000}"/>
    <cellStyle name="%60 - Vurgu5 2" xfId="133" xr:uid="{00000000-0005-0000-0000-000084000000}"/>
    <cellStyle name="%60 - Vurgu5 3" xfId="134" xr:uid="{00000000-0005-0000-0000-000085000000}"/>
    <cellStyle name="%60 - Vurgu5 4" xfId="135" xr:uid="{00000000-0005-0000-0000-000086000000}"/>
    <cellStyle name="%60 - Vurgu6 2" xfId="136" xr:uid="{00000000-0005-0000-0000-000087000000}"/>
    <cellStyle name="%60 - Vurgu6 3" xfId="137" xr:uid="{00000000-0005-0000-0000-000088000000}"/>
    <cellStyle name="%60 - Vurgu6 4" xfId="138" xr:uid="{00000000-0005-0000-0000-000089000000}"/>
    <cellStyle name="Açıklama Metni 2" xfId="139" xr:uid="{00000000-0005-0000-0000-00008A000000}"/>
    <cellStyle name="Açıklama Metni 3" xfId="140" xr:uid="{00000000-0005-0000-0000-00008B000000}"/>
    <cellStyle name="Açıklama Metni 4" xfId="141" xr:uid="{00000000-0005-0000-0000-00008C000000}"/>
    <cellStyle name="Ana Başlık 2" xfId="142" xr:uid="{00000000-0005-0000-0000-00008D000000}"/>
    <cellStyle name="Ana Başlık 3" xfId="143" xr:uid="{00000000-0005-0000-0000-00008E000000}"/>
    <cellStyle name="Ana Başlık 4" xfId="144" xr:uid="{00000000-0005-0000-0000-00008F000000}"/>
    <cellStyle name="Bağlı Hücre 2" xfId="145" xr:uid="{00000000-0005-0000-0000-000090000000}"/>
    <cellStyle name="Bağlı Hücre 3" xfId="146" xr:uid="{00000000-0005-0000-0000-000091000000}"/>
    <cellStyle name="Bağlı Hücre 4" xfId="147" xr:uid="{00000000-0005-0000-0000-000092000000}"/>
    <cellStyle name="Başlık 1 2" xfId="148" xr:uid="{00000000-0005-0000-0000-000093000000}"/>
    <cellStyle name="Başlık 1 3" xfId="149" xr:uid="{00000000-0005-0000-0000-000094000000}"/>
    <cellStyle name="Başlık 1 4" xfId="150" xr:uid="{00000000-0005-0000-0000-000095000000}"/>
    <cellStyle name="Başlık 2 2" xfId="151" xr:uid="{00000000-0005-0000-0000-000096000000}"/>
    <cellStyle name="Başlık 2 3" xfId="152" xr:uid="{00000000-0005-0000-0000-000097000000}"/>
    <cellStyle name="Başlık 2 4" xfId="153" xr:uid="{00000000-0005-0000-0000-000098000000}"/>
    <cellStyle name="Başlık 3 2" xfId="154" xr:uid="{00000000-0005-0000-0000-000099000000}"/>
    <cellStyle name="Başlık 3 3" xfId="155" xr:uid="{00000000-0005-0000-0000-00009A000000}"/>
    <cellStyle name="Başlık 3 4" xfId="156" xr:uid="{00000000-0005-0000-0000-00009B000000}"/>
    <cellStyle name="Başlık 4 2" xfId="157" xr:uid="{00000000-0005-0000-0000-00009C000000}"/>
    <cellStyle name="Başlık 4 3" xfId="158" xr:uid="{00000000-0005-0000-0000-00009D000000}"/>
    <cellStyle name="Başlık 4 4" xfId="159" xr:uid="{00000000-0005-0000-0000-00009E000000}"/>
    <cellStyle name="Binlik Ayracı_MYÖ2" xfId="160" xr:uid="{00000000-0005-0000-0000-00009F000000}"/>
    <cellStyle name="Comma 2" xfId="161" xr:uid="{00000000-0005-0000-0000-0000A1000000}"/>
    <cellStyle name="Comma 2 2" xfId="162" xr:uid="{00000000-0005-0000-0000-0000A2000000}"/>
    <cellStyle name="Çıkış 2" xfId="163" xr:uid="{00000000-0005-0000-0000-0000A3000000}"/>
    <cellStyle name="Çıkış 3" xfId="164" xr:uid="{00000000-0005-0000-0000-0000A4000000}"/>
    <cellStyle name="Çıkış 4" xfId="165" xr:uid="{00000000-0005-0000-0000-0000A5000000}"/>
    <cellStyle name="Giriş 2" xfId="166" xr:uid="{00000000-0005-0000-0000-0000A6000000}"/>
    <cellStyle name="Giriş 3" xfId="167" xr:uid="{00000000-0005-0000-0000-0000A7000000}"/>
    <cellStyle name="Giriş 4" xfId="168" xr:uid="{00000000-0005-0000-0000-0000A8000000}"/>
    <cellStyle name="Hesaplama 2" xfId="169" xr:uid="{00000000-0005-0000-0000-0000A9000000}"/>
    <cellStyle name="Hesaplama 3" xfId="170" xr:uid="{00000000-0005-0000-0000-0000AA000000}"/>
    <cellStyle name="Hesaplama 4" xfId="171" xr:uid="{00000000-0005-0000-0000-0000AB000000}"/>
    <cellStyle name="İşaretli Hücre 2" xfId="172" xr:uid="{00000000-0005-0000-0000-0000AD000000}"/>
    <cellStyle name="İşaretli Hücre 3" xfId="173" xr:uid="{00000000-0005-0000-0000-0000AE000000}"/>
    <cellStyle name="İşaretli Hücre 4" xfId="174" xr:uid="{00000000-0005-0000-0000-0000AF000000}"/>
    <cellStyle name="İyi 2" xfId="175" xr:uid="{00000000-0005-0000-0000-0000B0000000}"/>
    <cellStyle name="İyi 3" xfId="176" xr:uid="{00000000-0005-0000-0000-0000B1000000}"/>
    <cellStyle name="İyi 4" xfId="177" xr:uid="{00000000-0005-0000-0000-0000B2000000}"/>
    <cellStyle name="İzlenen Köprü 2" xfId="178" xr:uid="{00000000-0005-0000-0000-0000B3000000}"/>
    <cellStyle name="Köprü" xfId="179" builtinId="8"/>
    <cellStyle name="Köprü 2" xfId="180" xr:uid="{00000000-0005-0000-0000-0000B4000000}"/>
    <cellStyle name="Köprü 3" xfId="181" xr:uid="{00000000-0005-0000-0000-0000B5000000}"/>
    <cellStyle name="Köprü 4" xfId="182" xr:uid="{00000000-0005-0000-0000-0000B6000000}"/>
    <cellStyle name="Kötü 2" xfId="183" xr:uid="{00000000-0005-0000-0000-0000B7000000}"/>
    <cellStyle name="Kötü 3" xfId="184" xr:uid="{00000000-0005-0000-0000-0000B8000000}"/>
    <cellStyle name="Kötü 4" xfId="185" xr:uid="{00000000-0005-0000-0000-0000B9000000}"/>
    <cellStyle name="Normal" xfId="0" builtinId="0"/>
    <cellStyle name="Normal 10" xfId="186" xr:uid="{00000000-0005-0000-0000-0000BB000000}"/>
    <cellStyle name="Normal 10 2" xfId="187" xr:uid="{00000000-0005-0000-0000-0000BC000000}"/>
    <cellStyle name="Normal 100" xfId="188" xr:uid="{00000000-0005-0000-0000-0000BD000000}"/>
    <cellStyle name="Normal 101" xfId="189" xr:uid="{00000000-0005-0000-0000-0000BE000000}"/>
    <cellStyle name="Normal 102" xfId="190" xr:uid="{00000000-0005-0000-0000-0000BF000000}"/>
    <cellStyle name="Normal 103" xfId="191" xr:uid="{00000000-0005-0000-0000-0000C0000000}"/>
    <cellStyle name="Normal 104" xfId="192" xr:uid="{00000000-0005-0000-0000-0000C1000000}"/>
    <cellStyle name="Normal 105" xfId="193" xr:uid="{00000000-0005-0000-0000-0000C2000000}"/>
    <cellStyle name="Normal 105 2" xfId="194" xr:uid="{00000000-0005-0000-0000-0000C3000000}"/>
    <cellStyle name="Normal 106" xfId="195" xr:uid="{00000000-0005-0000-0000-0000C4000000}"/>
    <cellStyle name="Normal 107" xfId="196" xr:uid="{00000000-0005-0000-0000-0000C5000000}"/>
    <cellStyle name="Normal 107 2" xfId="197" xr:uid="{00000000-0005-0000-0000-0000C6000000}"/>
    <cellStyle name="Normal 107_19-İL-EMOD-Öncelikli Yaşam" xfId="198" xr:uid="{00000000-0005-0000-0000-0000C7000000}"/>
    <cellStyle name="Normal 108" xfId="199" xr:uid="{00000000-0005-0000-0000-0000C8000000}"/>
    <cellStyle name="Normal 109" xfId="200" xr:uid="{00000000-0005-0000-0000-0000C9000000}"/>
    <cellStyle name="Normal 109 2" xfId="201" xr:uid="{00000000-0005-0000-0000-0000CA000000}"/>
    <cellStyle name="Normal 109_19-İL-EMOD-Öncelikli Yaşam" xfId="202" xr:uid="{00000000-0005-0000-0000-0000CB000000}"/>
    <cellStyle name="Normal 11" xfId="203" xr:uid="{00000000-0005-0000-0000-0000CC000000}"/>
    <cellStyle name="Normal 11 10" xfId="204" xr:uid="{00000000-0005-0000-0000-0000CD000000}"/>
    <cellStyle name="Normal 11 11" xfId="205" xr:uid="{00000000-0005-0000-0000-0000CE000000}"/>
    <cellStyle name="Normal 11 12" xfId="206" xr:uid="{00000000-0005-0000-0000-0000CF000000}"/>
    <cellStyle name="Normal 11 2" xfId="207" xr:uid="{00000000-0005-0000-0000-0000D0000000}"/>
    <cellStyle name="Normal 11 2 2" xfId="208" xr:uid="{00000000-0005-0000-0000-0000D1000000}"/>
    <cellStyle name="Normal 11 2 3" xfId="209" xr:uid="{00000000-0005-0000-0000-0000D2000000}"/>
    <cellStyle name="Normal 11 3" xfId="210" xr:uid="{00000000-0005-0000-0000-0000D3000000}"/>
    <cellStyle name="Normal 11 3 2" xfId="211" xr:uid="{00000000-0005-0000-0000-0000D4000000}"/>
    <cellStyle name="Normal 11 3 3" xfId="212" xr:uid="{00000000-0005-0000-0000-0000D5000000}"/>
    <cellStyle name="Normal 11 4" xfId="213" xr:uid="{00000000-0005-0000-0000-0000D6000000}"/>
    <cellStyle name="Normal 11 4 2" xfId="214" xr:uid="{00000000-0005-0000-0000-0000D7000000}"/>
    <cellStyle name="Normal 11 4 3" xfId="215" xr:uid="{00000000-0005-0000-0000-0000D8000000}"/>
    <cellStyle name="Normal 11 5" xfId="216" xr:uid="{00000000-0005-0000-0000-0000D9000000}"/>
    <cellStyle name="Normal 11 5 2" xfId="217" xr:uid="{00000000-0005-0000-0000-0000DA000000}"/>
    <cellStyle name="Normal 11 5 3" xfId="218" xr:uid="{00000000-0005-0000-0000-0000DB000000}"/>
    <cellStyle name="Normal 11 6" xfId="219" xr:uid="{00000000-0005-0000-0000-0000DC000000}"/>
    <cellStyle name="Normal 11 6 2" xfId="220" xr:uid="{00000000-0005-0000-0000-0000DD000000}"/>
    <cellStyle name="Normal 11 6 3" xfId="221" xr:uid="{00000000-0005-0000-0000-0000DE000000}"/>
    <cellStyle name="Normal 11 7" xfId="222" xr:uid="{00000000-0005-0000-0000-0000DF000000}"/>
    <cellStyle name="Normal 11 7 2" xfId="223" xr:uid="{00000000-0005-0000-0000-0000E0000000}"/>
    <cellStyle name="Normal 11 7 3" xfId="224" xr:uid="{00000000-0005-0000-0000-0000E1000000}"/>
    <cellStyle name="Normal 11 8" xfId="225" xr:uid="{00000000-0005-0000-0000-0000E2000000}"/>
    <cellStyle name="Normal 11 8 2" xfId="226" xr:uid="{00000000-0005-0000-0000-0000E3000000}"/>
    <cellStyle name="Normal 11 8 3" xfId="227" xr:uid="{00000000-0005-0000-0000-0000E4000000}"/>
    <cellStyle name="Normal 11 9" xfId="228" xr:uid="{00000000-0005-0000-0000-0000E5000000}"/>
    <cellStyle name="Normal 110" xfId="229" xr:uid="{00000000-0005-0000-0000-0000E6000000}"/>
    <cellStyle name="Normal 110 2" xfId="230" xr:uid="{00000000-0005-0000-0000-0000E7000000}"/>
    <cellStyle name="Normal 110_19-İL-EMOD-Öncelikli Yaşam" xfId="231" xr:uid="{00000000-0005-0000-0000-0000E8000000}"/>
    <cellStyle name="Normal 111" xfId="232" xr:uid="{00000000-0005-0000-0000-0000E9000000}"/>
    <cellStyle name="Normal 111 2" xfId="233" xr:uid="{00000000-0005-0000-0000-0000EA000000}"/>
    <cellStyle name="Normal 111 3" xfId="234" xr:uid="{00000000-0005-0000-0000-0000EB000000}"/>
    <cellStyle name="Normal 111_19-İL-EMOD-Öncelikli Yaşam" xfId="235" xr:uid="{00000000-0005-0000-0000-0000EC000000}"/>
    <cellStyle name="Normal 12" xfId="236" xr:uid="{00000000-0005-0000-0000-0000ED000000}"/>
    <cellStyle name="Normal 12 2" xfId="237" xr:uid="{00000000-0005-0000-0000-0000EE000000}"/>
    <cellStyle name="Normal 12 2 2" xfId="238" xr:uid="{00000000-0005-0000-0000-0000EF000000}"/>
    <cellStyle name="Normal 12 2 3" xfId="239" xr:uid="{00000000-0005-0000-0000-0000F0000000}"/>
    <cellStyle name="Normal 12 3" xfId="240" xr:uid="{00000000-0005-0000-0000-0000F1000000}"/>
    <cellStyle name="Normal 12 4" xfId="241" xr:uid="{00000000-0005-0000-0000-0000F2000000}"/>
    <cellStyle name="Normal 13" xfId="242" xr:uid="{00000000-0005-0000-0000-0000F3000000}"/>
    <cellStyle name="Normal 13 2" xfId="243" xr:uid="{00000000-0005-0000-0000-0000F4000000}"/>
    <cellStyle name="Normal 13 2 2" xfId="244" xr:uid="{00000000-0005-0000-0000-0000F5000000}"/>
    <cellStyle name="Normal 13 2 3" xfId="245" xr:uid="{00000000-0005-0000-0000-0000F6000000}"/>
    <cellStyle name="Normal 13 3" xfId="246" xr:uid="{00000000-0005-0000-0000-0000F7000000}"/>
    <cellStyle name="Normal 13 4" xfId="247" xr:uid="{00000000-0005-0000-0000-0000F8000000}"/>
    <cellStyle name="Normal 14" xfId="248" xr:uid="{00000000-0005-0000-0000-0000F9000000}"/>
    <cellStyle name="Normal 14 2" xfId="249" xr:uid="{00000000-0005-0000-0000-0000FA000000}"/>
    <cellStyle name="Normal 14 2 2" xfId="250" xr:uid="{00000000-0005-0000-0000-0000FB000000}"/>
    <cellStyle name="Normal 14 2 3" xfId="251" xr:uid="{00000000-0005-0000-0000-0000FC000000}"/>
    <cellStyle name="Normal 14 3" xfId="252" xr:uid="{00000000-0005-0000-0000-0000FD000000}"/>
    <cellStyle name="Normal 15" xfId="253" xr:uid="{00000000-0005-0000-0000-0000FE000000}"/>
    <cellStyle name="Normal 15 2" xfId="254" xr:uid="{00000000-0005-0000-0000-0000FF000000}"/>
    <cellStyle name="Normal 16" xfId="255" xr:uid="{00000000-0005-0000-0000-000000010000}"/>
    <cellStyle name="Normal 16 2" xfId="256" xr:uid="{00000000-0005-0000-0000-000001010000}"/>
    <cellStyle name="Normal 16 2 2" xfId="257" xr:uid="{00000000-0005-0000-0000-000002010000}"/>
    <cellStyle name="Normal 16 2 3" xfId="258" xr:uid="{00000000-0005-0000-0000-000003010000}"/>
    <cellStyle name="Normal 16 3" xfId="259" xr:uid="{00000000-0005-0000-0000-000004010000}"/>
    <cellStyle name="Normal 17" xfId="260" xr:uid="{00000000-0005-0000-0000-000005010000}"/>
    <cellStyle name="Normal 17 2" xfId="261" xr:uid="{00000000-0005-0000-0000-000006010000}"/>
    <cellStyle name="Normal 17 2 2" xfId="262" xr:uid="{00000000-0005-0000-0000-000007010000}"/>
    <cellStyle name="Normal 17 2 3" xfId="263" xr:uid="{00000000-0005-0000-0000-000008010000}"/>
    <cellStyle name="Normal 17 3" xfId="264" xr:uid="{00000000-0005-0000-0000-000009010000}"/>
    <cellStyle name="Normal 18" xfId="265" xr:uid="{00000000-0005-0000-0000-00000A010000}"/>
    <cellStyle name="Normal 18 2" xfId="266" xr:uid="{00000000-0005-0000-0000-00000B010000}"/>
    <cellStyle name="Normal 18 3" xfId="267" xr:uid="{00000000-0005-0000-0000-00000C010000}"/>
    <cellStyle name="Normal 18 4" xfId="268" xr:uid="{00000000-0005-0000-0000-00000D010000}"/>
    <cellStyle name="Normal 19" xfId="269" xr:uid="{00000000-0005-0000-0000-00000E010000}"/>
    <cellStyle name="Normal 19 2" xfId="270" xr:uid="{00000000-0005-0000-0000-00000F010000}"/>
    <cellStyle name="Normal 19 3" xfId="271" xr:uid="{00000000-0005-0000-0000-000010010000}"/>
    <cellStyle name="Normal 19 4" xfId="272" xr:uid="{00000000-0005-0000-0000-000011010000}"/>
    <cellStyle name="Normal 2" xfId="273" xr:uid="{00000000-0005-0000-0000-000012010000}"/>
    <cellStyle name="Normal 2 10" xfId="274" xr:uid="{00000000-0005-0000-0000-000013010000}"/>
    <cellStyle name="Normal 2 10 2" xfId="275" xr:uid="{00000000-0005-0000-0000-000014010000}"/>
    <cellStyle name="Normal 2 10 3" xfId="276" xr:uid="{00000000-0005-0000-0000-000015010000}"/>
    <cellStyle name="Normal 2 11" xfId="277" xr:uid="{00000000-0005-0000-0000-000016010000}"/>
    <cellStyle name="Normal 2 12" xfId="278" xr:uid="{00000000-0005-0000-0000-000017010000}"/>
    <cellStyle name="Normal 2 13" xfId="279" xr:uid="{00000000-0005-0000-0000-000018010000}"/>
    <cellStyle name="Normal 2 14" xfId="280" xr:uid="{00000000-0005-0000-0000-000019010000}"/>
    <cellStyle name="Normal 2 15" xfId="281" xr:uid="{00000000-0005-0000-0000-00001A010000}"/>
    <cellStyle name="Normal 2 16" xfId="282" xr:uid="{00000000-0005-0000-0000-00001B010000}"/>
    <cellStyle name="Normal 2 17" xfId="283" xr:uid="{00000000-0005-0000-0000-00001C010000}"/>
    <cellStyle name="Normal 2 18" xfId="284" xr:uid="{00000000-0005-0000-0000-00001D010000}"/>
    <cellStyle name="Normal 2 19" xfId="285" xr:uid="{00000000-0005-0000-0000-00001E010000}"/>
    <cellStyle name="Normal 2 2" xfId="286" xr:uid="{00000000-0005-0000-0000-00001F010000}"/>
    <cellStyle name="Normal 2 2 2" xfId="287" xr:uid="{00000000-0005-0000-0000-000020010000}"/>
    <cellStyle name="Normal 2 2 3" xfId="288" xr:uid="{00000000-0005-0000-0000-000021010000}"/>
    <cellStyle name="Normal 2 2 4" xfId="289" xr:uid="{00000000-0005-0000-0000-000022010000}"/>
    <cellStyle name="Normal 2 3" xfId="290" xr:uid="{00000000-0005-0000-0000-000023010000}"/>
    <cellStyle name="Normal 2 3 2" xfId="291" xr:uid="{00000000-0005-0000-0000-000024010000}"/>
    <cellStyle name="Normal 2 3 2 2" xfId="292" xr:uid="{00000000-0005-0000-0000-000025010000}"/>
    <cellStyle name="Normal 2 3 3" xfId="293" xr:uid="{00000000-0005-0000-0000-000026010000}"/>
    <cellStyle name="Normal 2 4" xfId="294" xr:uid="{00000000-0005-0000-0000-000027010000}"/>
    <cellStyle name="Normal 2 4 10" xfId="295" xr:uid="{00000000-0005-0000-0000-000028010000}"/>
    <cellStyle name="Normal 2 4 11" xfId="296" xr:uid="{00000000-0005-0000-0000-000029010000}"/>
    <cellStyle name="Normal 2 4 12" xfId="297" xr:uid="{00000000-0005-0000-0000-00002A010000}"/>
    <cellStyle name="Normal 2 4 2" xfId="298" xr:uid="{00000000-0005-0000-0000-00002B010000}"/>
    <cellStyle name="Normal 2 4 2 2" xfId="299" xr:uid="{00000000-0005-0000-0000-00002C010000}"/>
    <cellStyle name="Normal 2 4 2 3" xfId="300" xr:uid="{00000000-0005-0000-0000-00002D010000}"/>
    <cellStyle name="Normal 2 4 2 4" xfId="301" xr:uid="{00000000-0005-0000-0000-00002E010000}"/>
    <cellStyle name="Normal 2 4 2 5" xfId="302" xr:uid="{00000000-0005-0000-0000-00002F010000}"/>
    <cellStyle name="Normal 2 4 3" xfId="303" xr:uid="{00000000-0005-0000-0000-000030010000}"/>
    <cellStyle name="Normal 2 4 3 2" xfId="304" xr:uid="{00000000-0005-0000-0000-000031010000}"/>
    <cellStyle name="Normal 2 4 3 3" xfId="305" xr:uid="{00000000-0005-0000-0000-000032010000}"/>
    <cellStyle name="Normal 2 4 4" xfId="306" xr:uid="{00000000-0005-0000-0000-000033010000}"/>
    <cellStyle name="Normal 2 4 4 2" xfId="307" xr:uid="{00000000-0005-0000-0000-000034010000}"/>
    <cellStyle name="Normal 2 4 4 3" xfId="308" xr:uid="{00000000-0005-0000-0000-000035010000}"/>
    <cellStyle name="Normal 2 4 5" xfId="309" xr:uid="{00000000-0005-0000-0000-000036010000}"/>
    <cellStyle name="Normal 2 4 5 2" xfId="310" xr:uid="{00000000-0005-0000-0000-000037010000}"/>
    <cellStyle name="Normal 2 4 5 3" xfId="311" xr:uid="{00000000-0005-0000-0000-000038010000}"/>
    <cellStyle name="Normal 2 4 6" xfId="312" xr:uid="{00000000-0005-0000-0000-000039010000}"/>
    <cellStyle name="Normal 2 4 6 2" xfId="313" xr:uid="{00000000-0005-0000-0000-00003A010000}"/>
    <cellStyle name="Normal 2 4 6 3" xfId="314" xr:uid="{00000000-0005-0000-0000-00003B010000}"/>
    <cellStyle name="Normal 2 4 7" xfId="315" xr:uid="{00000000-0005-0000-0000-00003C010000}"/>
    <cellStyle name="Normal 2 4 7 2" xfId="316" xr:uid="{00000000-0005-0000-0000-00003D010000}"/>
    <cellStyle name="Normal 2 4 7 3" xfId="317" xr:uid="{00000000-0005-0000-0000-00003E010000}"/>
    <cellStyle name="Normal 2 4 8" xfId="318" xr:uid="{00000000-0005-0000-0000-00003F010000}"/>
    <cellStyle name="Normal 2 4 8 2" xfId="319" xr:uid="{00000000-0005-0000-0000-000040010000}"/>
    <cellStyle name="Normal 2 4 8 3" xfId="320" xr:uid="{00000000-0005-0000-0000-000041010000}"/>
    <cellStyle name="Normal 2 4 9" xfId="321" xr:uid="{00000000-0005-0000-0000-000042010000}"/>
    <cellStyle name="Normal 2 5" xfId="322" xr:uid="{00000000-0005-0000-0000-000043010000}"/>
    <cellStyle name="Normal 2 5 2" xfId="323" xr:uid="{00000000-0005-0000-0000-000044010000}"/>
    <cellStyle name="Normal 2 5 2 2" xfId="324" xr:uid="{00000000-0005-0000-0000-000045010000}"/>
    <cellStyle name="Normal 2 5 3" xfId="325" xr:uid="{00000000-0005-0000-0000-000046010000}"/>
    <cellStyle name="Normal 2 6" xfId="326" xr:uid="{00000000-0005-0000-0000-000047010000}"/>
    <cellStyle name="Normal 2 6 2" xfId="327" xr:uid="{00000000-0005-0000-0000-000048010000}"/>
    <cellStyle name="Normal 2 6 2 2" xfId="328" xr:uid="{00000000-0005-0000-0000-000049010000}"/>
    <cellStyle name="Normal 2 6 3" xfId="329" xr:uid="{00000000-0005-0000-0000-00004A010000}"/>
    <cellStyle name="Normal 2 7" xfId="330" xr:uid="{00000000-0005-0000-0000-00004B010000}"/>
    <cellStyle name="Normal 2 7 2" xfId="331" xr:uid="{00000000-0005-0000-0000-00004C010000}"/>
    <cellStyle name="Normal 2 7 3" xfId="332" xr:uid="{00000000-0005-0000-0000-00004D010000}"/>
    <cellStyle name="Normal 2 8" xfId="333" xr:uid="{00000000-0005-0000-0000-00004E010000}"/>
    <cellStyle name="Normal 2 8 2" xfId="334" xr:uid="{00000000-0005-0000-0000-00004F010000}"/>
    <cellStyle name="Normal 2 8 3" xfId="335" xr:uid="{00000000-0005-0000-0000-000050010000}"/>
    <cellStyle name="Normal 2 9" xfId="336" xr:uid="{00000000-0005-0000-0000-000051010000}"/>
    <cellStyle name="Normal 2 9 2" xfId="337" xr:uid="{00000000-0005-0000-0000-000052010000}"/>
    <cellStyle name="Normal 2 9 3" xfId="338" xr:uid="{00000000-0005-0000-0000-000053010000}"/>
    <cellStyle name="Normal 20" xfId="339" xr:uid="{00000000-0005-0000-0000-000054010000}"/>
    <cellStyle name="Normal 20 2" xfId="340" xr:uid="{00000000-0005-0000-0000-000055010000}"/>
    <cellStyle name="Normal 20 3" xfId="341" xr:uid="{00000000-0005-0000-0000-000056010000}"/>
    <cellStyle name="Normal 20 4" xfId="342" xr:uid="{00000000-0005-0000-0000-000057010000}"/>
    <cellStyle name="Normal 21" xfId="343" xr:uid="{00000000-0005-0000-0000-000058010000}"/>
    <cellStyle name="Normal 21 2" xfId="344" xr:uid="{00000000-0005-0000-0000-000059010000}"/>
    <cellStyle name="Normal 21 3" xfId="345" xr:uid="{00000000-0005-0000-0000-00005A010000}"/>
    <cellStyle name="Normal 21 4" xfId="346" xr:uid="{00000000-0005-0000-0000-00005B010000}"/>
    <cellStyle name="Normal 22" xfId="347" xr:uid="{00000000-0005-0000-0000-00005C010000}"/>
    <cellStyle name="Normal 22 2" xfId="348" xr:uid="{00000000-0005-0000-0000-00005D010000}"/>
    <cellStyle name="Normal 22 3" xfId="349" xr:uid="{00000000-0005-0000-0000-00005E010000}"/>
    <cellStyle name="Normal 22 4" xfId="350" xr:uid="{00000000-0005-0000-0000-00005F010000}"/>
    <cellStyle name="Normal 23" xfId="351" xr:uid="{00000000-0005-0000-0000-000060010000}"/>
    <cellStyle name="Normal 23 2" xfId="352" xr:uid="{00000000-0005-0000-0000-000061010000}"/>
    <cellStyle name="Normal 23 3" xfId="353" xr:uid="{00000000-0005-0000-0000-000062010000}"/>
    <cellStyle name="Normal 23 4" xfId="354" xr:uid="{00000000-0005-0000-0000-000063010000}"/>
    <cellStyle name="Normal 24" xfId="355" xr:uid="{00000000-0005-0000-0000-000064010000}"/>
    <cellStyle name="Normal 24 2" xfId="356" xr:uid="{00000000-0005-0000-0000-000065010000}"/>
    <cellStyle name="Normal 24 2 2" xfId="357" xr:uid="{00000000-0005-0000-0000-000066010000}"/>
    <cellStyle name="Normal 24 3" xfId="358" xr:uid="{00000000-0005-0000-0000-000067010000}"/>
    <cellStyle name="Normal 24 3 2" xfId="359" xr:uid="{00000000-0005-0000-0000-000068010000}"/>
    <cellStyle name="Normal 24 4" xfId="360" xr:uid="{00000000-0005-0000-0000-000069010000}"/>
    <cellStyle name="Normal 24 5" xfId="361" xr:uid="{00000000-0005-0000-0000-00006A010000}"/>
    <cellStyle name="Normal 24 6" xfId="362" xr:uid="{00000000-0005-0000-0000-00006B010000}"/>
    <cellStyle name="Normal 25" xfId="363" xr:uid="{00000000-0005-0000-0000-00006C010000}"/>
    <cellStyle name="Normal 25 2" xfId="364" xr:uid="{00000000-0005-0000-0000-00006D010000}"/>
    <cellStyle name="Normal 25 2 2" xfId="365" xr:uid="{00000000-0005-0000-0000-00006E010000}"/>
    <cellStyle name="Normal 25 2 3" xfId="366" xr:uid="{00000000-0005-0000-0000-00006F010000}"/>
    <cellStyle name="Normal 25 2 4" xfId="367" xr:uid="{00000000-0005-0000-0000-000070010000}"/>
    <cellStyle name="Normal 25 3" xfId="368" xr:uid="{00000000-0005-0000-0000-000071010000}"/>
    <cellStyle name="Normal 25 4" xfId="369" xr:uid="{00000000-0005-0000-0000-000072010000}"/>
    <cellStyle name="Normal 25 5" xfId="370" xr:uid="{00000000-0005-0000-0000-000073010000}"/>
    <cellStyle name="Normal 25 6" xfId="371" xr:uid="{00000000-0005-0000-0000-000074010000}"/>
    <cellStyle name="Normal 26" xfId="372" xr:uid="{00000000-0005-0000-0000-000075010000}"/>
    <cellStyle name="Normal 26 2" xfId="373" xr:uid="{00000000-0005-0000-0000-000076010000}"/>
    <cellStyle name="Normal 26 2 2" xfId="374" xr:uid="{00000000-0005-0000-0000-000077010000}"/>
    <cellStyle name="Normal 26 2 3" xfId="375" xr:uid="{00000000-0005-0000-0000-000078010000}"/>
    <cellStyle name="Normal 26 3" xfId="376" xr:uid="{00000000-0005-0000-0000-000079010000}"/>
    <cellStyle name="Normal 27" xfId="377" xr:uid="{00000000-0005-0000-0000-00007A010000}"/>
    <cellStyle name="Normal 27 2" xfId="378" xr:uid="{00000000-0005-0000-0000-00007B010000}"/>
    <cellStyle name="Normal 27 2 2" xfId="379" xr:uid="{00000000-0005-0000-0000-00007C010000}"/>
    <cellStyle name="Normal 27 2 3" xfId="380" xr:uid="{00000000-0005-0000-0000-00007D010000}"/>
    <cellStyle name="Normal 27 3" xfId="381" xr:uid="{00000000-0005-0000-0000-00007E010000}"/>
    <cellStyle name="Normal 28" xfId="382" xr:uid="{00000000-0005-0000-0000-00007F010000}"/>
    <cellStyle name="Normal 28 2" xfId="383" xr:uid="{00000000-0005-0000-0000-000080010000}"/>
    <cellStyle name="Normal 28 2 2" xfId="384" xr:uid="{00000000-0005-0000-0000-000081010000}"/>
    <cellStyle name="Normal 28 2 3" xfId="385" xr:uid="{00000000-0005-0000-0000-000082010000}"/>
    <cellStyle name="Normal 28 3" xfId="386" xr:uid="{00000000-0005-0000-0000-000083010000}"/>
    <cellStyle name="Normal 29" xfId="387" xr:uid="{00000000-0005-0000-0000-000084010000}"/>
    <cellStyle name="Normal 29 2" xfId="388" xr:uid="{00000000-0005-0000-0000-000085010000}"/>
    <cellStyle name="Normal 29 2 2" xfId="389" xr:uid="{00000000-0005-0000-0000-000086010000}"/>
    <cellStyle name="Normal 29 2 3" xfId="390" xr:uid="{00000000-0005-0000-0000-000087010000}"/>
    <cellStyle name="Normal 29 2 4" xfId="391" xr:uid="{00000000-0005-0000-0000-000088010000}"/>
    <cellStyle name="Normal 29 3" xfId="392" xr:uid="{00000000-0005-0000-0000-000089010000}"/>
    <cellStyle name="Normal 29 4" xfId="393" xr:uid="{00000000-0005-0000-0000-00008A010000}"/>
    <cellStyle name="Normal 29 5" xfId="394" xr:uid="{00000000-0005-0000-0000-00008B010000}"/>
    <cellStyle name="Normal 3" xfId="395" xr:uid="{00000000-0005-0000-0000-00008C010000}"/>
    <cellStyle name="Normal 3 2" xfId="396" xr:uid="{00000000-0005-0000-0000-00008D010000}"/>
    <cellStyle name="Normal 3 2 2" xfId="397" xr:uid="{00000000-0005-0000-0000-00008E010000}"/>
    <cellStyle name="Normal 3 2 3" xfId="398" xr:uid="{00000000-0005-0000-0000-00008F010000}"/>
    <cellStyle name="Normal 3 3" xfId="399" xr:uid="{00000000-0005-0000-0000-000090010000}"/>
    <cellStyle name="Normal 3 3 2" xfId="400" xr:uid="{00000000-0005-0000-0000-000091010000}"/>
    <cellStyle name="Normal 3 3 3" xfId="401" xr:uid="{00000000-0005-0000-0000-000092010000}"/>
    <cellStyle name="Normal 3 4" xfId="402" xr:uid="{00000000-0005-0000-0000-000093010000}"/>
    <cellStyle name="Normal 3 4 2" xfId="403" xr:uid="{00000000-0005-0000-0000-000094010000}"/>
    <cellStyle name="Normal 3 4 3" xfId="404" xr:uid="{00000000-0005-0000-0000-000095010000}"/>
    <cellStyle name="Normal 3 5" xfId="405" xr:uid="{00000000-0005-0000-0000-000096010000}"/>
    <cellStyle name="Normal 3 5 2" xfId="406" xr:uid="{00000000-0005-0000-0000-000097010000}"/>
    <cellStyle name="Normal 3 5 3" xfId="407" xr:uid="{00000000-0005-0000-0000-000098010000}"/>
    <cellStyle name="Normal 3 6" xfId="408" xr:uid="{00000000-0005-0000-0000-000099010000}"/>
    <cellStyle name="Normal 3 7" xfId="409" xr:uid="{00000000-0005-0000-0000-00009A010000}"/>
    <cellStyle name="Normal 30" xfId="410" xr:uid="{00000000-0005-0000-0000-00009B010000}"/>
    <cellStyle name="Normal 30 2" xfId="411" xr:uid="{00000000-0005-0000-0000-00009C010000}"/>
    <cellStyle name="Normal 30 3" xfId="412" xr:uid="{00000000-0005-0000-0000-00009D010000}"/>
    <cellStyle name="Normal 30 4" xfId="413" xr:uid="{00000000-0005-0000-0000-00009E010000}"/>
    <cellStyle name="Normal 31" xfId="414" xr:uid="{00000000-0005-0000-0000-00009F010000}"/>
    <cellStyle name="Normal 31 2" xfId="415" xr:uid="{00000000-0005-0000-0000-0000A0010000}"/>
    <cellStyle name="Normal 31 3" xfId="416" xr:uid="{00000000-0005-0000-0000-0000A1010000}"/>
    <cellStyle name="Normal 31 4" xfId="417" xr:uid="{00000000-0005-0000-0000-0000A2010000}"/>
    <cellStyle name="Normal 32" xfId="418" xr:uid="{00000000-0005-0000-0000-0000A3010000}"/>
    <cellStyle name="Normal 32 2" xfId="419" xr:uid="{00000000-0005-0000-0000-0000A4010000}"/>
    <cellStyle name="Normal 32 3" xfId="420" xr:uid="{00000000-0005-0000-0000-0000A5010000}"/>
    <cellStyle name="Normal 32 4" xfId="421" xr:uid="{00000000-0005-0000-0000-0000A6010000}"/>
    <cellStyle name="Normal 33" xfId="422" xr:uid="{00000000-0005-0000-0000-0000A7010000}"/>
    <cellStyle name="Normal 33 2" xfId="423" xr:uid="{00000000-0005-0000-0000-0000A8010000}"/>
    <cellStyle name="Normal 33 3" xfId="424" xr:uid="{00000000-0005-0000-0000-0000A9010000}"/>
    <cellStyle name="Normal 33 4" xfId="425" xr:uid="{00000000-0005-0000-0000-0000AA010000}"/>
    <cellStyle name="Normal 34" xfId="426" xr:uid="{00000000-0005-0000-0000-0000AB010000}"/>
    <cellStyle name="Normal 34 2" xfId="427" xr:uid="{00000000-0005-0000-0000-0000AC010000}"/>
    <cellStyle name="Normal 34 3" xfId="428" xr:uid="{00000000-0005-0000-0000-0000AD010000}"/>
    <cellStyle name="Normal 34 4" xfId="429" xr:uid="{00000000-0005-0000-0000-0000AE010000}"/>
    <cellStyle name="Normal 35" xfId="430" xr:uid="{00000000-0005-0000-0000-0000AF010000}"/>
    <cellStyle name="Normal 35 2" xfId="431" xr:uid="{00000000-0005-0000-0000-0000B0010000}"/>
    <cellStyle name="Normal 35 3" xfId="432" xr:uid="{00000000-0005-0000-0000-0000B1010000}"/>
    <cellStyle name="Normal 35 4" xfId="433" xr:uid="{00000000-0005-0000-0000-0000B2010000}"/>
    <cellStyle name="Normal 36" xfId="434" xr:uid="{00000000-0005-0000-0000-0000B3010000}"/>
    <cellStyle name="Normal 36 2" xfId="435" xr:uid="{00000000-0005-0000-0000-0000B4010000}"/>
    <cellStyle name="Normal 36 3" xfId="436" xr:uid="{00000000-0005-0000-0000-0000B5010000}"/>
    <cellStyle name="Normal 36 4" xfId="437" xr:uid="{00000000-0005-0000-0000-0000B6010000}"/>
    <cellStyle name="Normal 37" xfId="438" xr:uid="{00000000-0005-0000-0000-0000B7010000}"/>
    <cellStyle name="Normal 37 2" xfId="439" xr:uid="{00000000-0005-0000-0000-0000B8010000}"/>
    <cellStyle name="Normal 37 3" xfId="440" xr:uid="{00000000-0005-0000-0000-0000B9010000}"/>
    <cellStyle name="Normal 37 4" xfId="441" xr:uid="{00000000-0005-0000-0000-0000BA010000}"/>
    <cellStyle name="Normal 38" xfId="442" xr:uid="{00000000-0005-0000-0000-0000BB010000}"/>
    <cellStyle name="Normal 38 2" xfId="443" xr:uid="{00000000-0005-0000-0000-0000BC010000}"/>
    <cellStyle name="Normal 38 3" xfId="444" xr:uid="{00000000-0005-0000-0000-0000BD010000}"/>
    <cellStyle name="Normal 39" xfId="445" xr:uid="{00000000-0005-0000-0000-0000BE010000}"/>
    <cellStyle name="Normal 39 2" xfId="446" xr:uid="{00000000-0005-0000-0000-0000BF010000}"/>
    <cellStyle name="Normal 39 3" xfId="447" xr:uid="{00000000-0005-0000-0000-0000C0010000}"/>
    <cellStyle name="Normal 4" xfId="448" xr:uid="{00000000-0005-0000-0000-0000C1010000}"/>
    <cellStyle name="Normal 4 2" xfId="449" xr:uid="{00000000-0005-0000-0000-0000C2010000}"/>
    <cellStyle name="Normal 4 2 2" xfId="450" xr:uid="{00000000-0005-0000-0000-0000C3010000}"/>
    <cellStyle name="Normal 4 2_25.İL-EMOD-Öncelikli Yaşam" xfId="451" xr:uid="{00000000-0005-0000-0000-0000C4010000}"/>
    <cellStyle name="Normal 4 3" xfId="452" xr:uid="{00000000-0005-0000-0000-0000C5010000}"/>
    <cellStyle name="Normal 4 3 10" xfId="453" xr:uid="{00000000-0005-0000-0000-0000C6010000}"/>
    <cellStyle name="Normal 4 3 10 2" xfId="454" xr:uid="{00000000-0005-0000-0000-0000C7010000}"/>
    <cellStyle name="Normal 4 3 10 3" xfId="455" xr:uid="{00000000-0005-0000-0000-0000C8010000}"/>
    <cellStyle name="Normal 4 3 11" xfId="456" xr:uid="{00000000-0005-0000-0000-0000C9010000}"/>
    <cellStyle name="Normal 4 3 12" xfId="457" xr:uid="{00000000-0005-0000-0000-0000CA010000}"/>
    <cellStyle name="Normal 4 3 13" xfId="458" xr:uid="{00000000-0005-0000-0000-0000CB010000}"/>
    <cellStyle name="Normal 4 3 2" xfId="459" xr:uid="{00000000-0005-0000-0000-0000CC010000}"/>
    <cellStyle name="Normal 4 3 2 10" xfId="460" xr:uid="{00000000-0005-0000-0000-0000CD010000}"/>
    <cellStyle name="Normal 4 3 2 11" xfId="461" xr:uid="{00000000-0005-0000-0000-0000CE010000}"/>
    <cellStyle name="Normal 4 3 2 2" xfId="462" xr:uid="{00000000-0005-0000-0000-0000CF010000}"/>
    <cellStyle name="Normal 4 3 2 2 2" xfId="463" xr:uid="{00000000-0005-0000-0000-0000D0010000}"/>
    <cellStyle name="Normal 4 3 2 2 3" xfId="464" xr:uid="{00000000-0005-0000-0000-0000D1010000}"/>
    <cellStyle name="Normal 4 3 2 2 4" xfId="465" xr:uid="{00000000-0005-0000-0000-0000D2010000}"/>
    <cellStyle name="Normal 4 3 2 3" xfId="466" xr:uid="{00000000-0005-0000-0000-0000D3010000}"/>
    <cellStyle name="Normal 4 3 2 3 2" xfId="467" xr:uid="{00000000-0005-0000-0000-0000D4010000}"/>
    <cellStyle name="Normal 4 3 2 3 3" xfId="468" xr:uid="{00000000-0005-0000-0000-0000D5010000}"/>
    <cellStyle name="Normal 4 3 2 4" xfId="469" xr:uid="{00000000-0005-0000-0000-0000D6010000}"/>
    <cellStyle name="Normal 4 3 2 4 2" xfId="470" xr:uid="{00000000-0005-0000-0000-0000D7010000}"/>
    <cellStyle name="Normal 4 3 2 4 3" xfId="471" xr:uid="{00000000-0005-0000-0000-0000D8010000}"/>
    <cellStyle name="Normal 4 3 2 5" xfId="472" xr:uid="{00000000-0005-0000-0000-0000D9010000}"/>
    <cellStyle name="Normal 4 3 2 5 2" xfId="473" xr:uid="{00000000-0005-0000-0000-0000DA010000}"/>
    <cellStyle name="Normal 4 3 2 5 3" xfId="474" xr:uid="{00000000-0005-0000-0000-0000DB010000}"/>
    <cellStyle name="Normal 4 3 2 6" xfId="475" xr:uid="{00000000-0005-0000-0000-0000DC010000}"/>
    <cellStyle name="Normal 4 3 2 6 2" xfId="476" xr:uid="{00000000-0005-0000-0000-0000DD010000}"/>
    <cellStyle name="Normal 4 3 2 6 3" xfId="477" xr:uid="{00000000-0005-0000-0000-0000DE010000}"/>
    <cellStyle name="Normal 4 3 2 7" xfId="478" xr:uid="{00000000-0005-0000-0000-0000DF010000}"/>
    <cellStyle name="Normal 4 3 2 7 2" xfId="479" xr:uid="{00000000-0005-0000-0000-0000E0010000}"/>
    <cellStyle name="Normal 4 3 2 7 3" xfId="480" xr:uid="{00000000-0005-0000-0000-0000E1010000}"/>
    <cellStyle name="Normal 4 3 2 8" xfId="481" xr:uid="{00000000-0005-0000-0000-0000E2010000}"/>
    <cellStyle name="Normal 4 3 2 8 2" xfId="482" xr:uid="{00000000-0005-0000-0000-0000E3010000}"/>
    <cellStyle name="Normal 4 3 2 8 3" xfId="483" xr:uid="{00000000-0005-0000-0000-0000E4010000}"/>
    <cellStyle name="Normal 4 3 2 9" xfId="484" xr:uid="{00000000-0005-0000-0000-0000E5010000}"/>
    <cellStyle name="Normal 4 3 3" xfId="485" xr:uid="{00000000-0005-0000-0000-0000E6010000}"/>
    <cellStyle name="Normal 4 3 3 2" xfId="486" xr:uid="{00000000-0005-0000-0000-0000E7010000}"/>
    <cellStyle name="Normal 4 3 3 3" xfId="487" xr:uid="{00000000-0005-0000-0000-0000E8010000}"/>
    <cellStyle name="Normal 4 3 3 4" xfId="488" xr:uid="{00000000-0005-0000-0000-0000E9010000}"/>
    <cellStyle name="Normal 4 3 4" xfId="489" xr:uid="{00000000-0005-0000-0000-0000EA010000}"/>
    <cellStyle name="Normal 4 3 4 10" xfId="490" xr:uid="{00000000-0005-0000-0000-0000EB010000}"/>
    <cellStyle name="Normal 4 3 4 11" xfId="491" xr:uid="{00000000-0005-0000-0000-0000EC010000}"/>
    <cellStyle name="Normal 4 3 4 2" xfId="492" xr:uid="{00000000-0005-0000-0000-0000ED010000}"/>
    <cellStyle name="Normal 4 3 4 2 2" xfId="493" xr:uid="{00000000-0005-0000-0000-0000EE010000}"/>
    <cellStyle name="Normal 4 3 4 2 3" xfId="494" xr:uid="{00000000-0005-0000-0000-0000EF010000}"/>
    <cellStyle name="Normal 4 3 4 2 4" xfId="495" xr:uid="{00000000-0005-0000-0000-0000F0010000}"/>
    <cellStyle name="Normal 4 3 4 3" xfId="496" xr:uid="{00000000-0005-0000-0000-0000F1010000}"/>
    <cellStyle name="Normal 4 3 4 3 2" xfId="497" xr:uid="{00000000-0005-0000-0000-0000F2010000}"/>
    <cellStyle name="Normal 4 3 4 3 3" xfId="498" xr:uid="{00000000-0005-0000-0000-0000F3010000}"/>
    <cellStyle name="Normal 4 3 4 4" xfId="499" xr:uid="{00000000-0005-0000-0000-0000F4010000}"/>
    <cellStyle name="Normal 4 3 4 4 2" xfId="500" xr:uid="{00000000-0005-0000-0000-0000F5010000}"/>
    <cellStyle name="Normal 4 3 4 4 3" xfId="501" xr:uid="{00000000-0005-0000-0000-0000F6010000}"/>
    <cellStyle name="Normal 4 3 4 5" xfId="502" xr:uid="{00000000-0005-0000-0000-0000F7010000}"/>
    <cellStyle name="Normal 4 3 4 5 2" xfId="503" xr:uid="{00000000-0005-0000-0000-0000F8010000}"/>
    <cellStyle name="Normal 4 3 4 5 3" xfId="504" xr:uid="{00000000-0005-0000-0000-0000F9010000}"/>
    <cellStyle name="Normal 4 3 4 6" xfId="505" xr:uid="{00000000-0005-0000-0000-0000FA010000}"/>
    <cellStyle name="Normal 4 3 4 6 2" xfId="506" xr:uid="{00000000-0005-0000-0000-0000FB010000}"/>
    <cellStyle name="Normal 4 3 4 6 3" xfId="507" xr:uid="{00000000-0005-0000-0000-0000FC010000}"/>
    <cellStyle name="Normal 4 3 4 7" xfId="508" xr:uid="{00000000-0005-0000-0000-0000FD010000}"/>
    <cellStyle name="Normal 4 3 4 7 2" xfId="509" xr:uid="{00000000-0005-0000-0000-0000FE010000}"/>
    <cellStyle name="Normal 4 3 4 7 3" xfId="510" xr:uid="{00000000-0005-0000-0000-0000FF010000}"/>
    <cellStyle name="Normal 4 3 4 8" xfId="511" xr:uid="{00000000-0005-0000-0000-000000020000}"/>
    <cellStyle name="Normal 4 3 4 8 2" xfId="512" xr:uid="{00000000-0005-0000-0000-000001020000}"/>
    <cellStyle name="Normal 4 3 4 8 3" xfId="513" xr:uid="{00000000-0005-0000-0000-000002020000}"/>
    <cellStyle name="Normal 4 3 4 9" xfId="514" xr:uid="{00000000-0005-0000-0000-000003020000}"/>
    <cellStyle name="Normal 4 3 5" xfId="515" xr:uid="{00000000-0005-0000-0000-000004020000}"/>
    <cellStyle name="Normal 4 3 5 2" xfId="516" xr:uid="{00000000-0005-0000-0000-000005020000}"/>
    <cellStyle name="Normal 4 3 5 3" xfId="517" xr:uid="{00000000-0005-0000-0000-000006020000}"/>
    <cellStyle name="Normal 4 3 5 4" xfId="518" xr:uid="{00000000-0005-0000-0000-000007020000}"/>
    <cellStyle name="Normal 4 3 6" xfId="519" xr:uid="{00000000-0005-0000-0000-000008020000}"/>
    <cellStyle name="Normal 4 3 6 2" xfId="520" xr:uid="{00000000-0005-0000-0000-000009020000}"/>
    <cellStyle name="Normal 4 3 6 3" xfId="521" xr:uid="{00000000-0005-0000-0000-00000A020000}"/>
    <cellStyle name="Normal 4 3 7" xfId="522" xr:uid="{00000000-0005-0000-0000-00000B020000}"/>
    <cellStyle name="Normal 4 3 7 2" xfId="523" xr:uid="{00000000-0005-0000-0000-00000C020000}"/>
    <cellStyle name="Normal 4 3 7 3" xfId="524" xr:uid="{00000000-0005-0000-0000-00000D020000}"/>
    <cellStyle name="Normal 4 3 8" xfId="525" xr:uid="{00000000-0005-0000-0000-00000E020000}"/>
    <cellStyle name="Normal 4 3 8 2" xfId="526" xr:uid="{00000000-0005-0000-0000-00000F020000}"/>
    <cellStyle name="Normal 4 3 8 3" xfId="527" xr:uid="{00000000-0005-0000-0000-000010020000}"/>
    <cellStyle name="Normal 4 3 9" xfId="528" xr:uid="{00000000-0005-0000-0000-000011020000}"/>
    <cellStyle name="Normal 4 3 9 2" xfId="529" xr:uid="{00000000-0005-0000-0000-000012020000}"/>
    <cellStyle name="Normal 4 3 9 3" xfId="530" xr:uid="{00000000-0005-0000-0000-000013020000}"/>
    <cellStyle name="Normal 4 4" xfId="531" xr:uid="{00000000-0005-0000-0000-000014020000}"/>
    <cellStyle name="Normal 4 5" xfId="532" xr:uid="{00000000-0005-0000-0000-000015020000}"/>
    <cellStyle name="Normal 4_19-İL-EMOD-Öncelikli Yaşam" xfId="533" xr:uid="{00000000-0005-0000-0000-000016020000}"/>
    <cellStyle name="Normal 40" xfId="534" xr:uid="{00000000-0005-0000-0000-000017020000}"/>
    <cellStyle name="Normal 40 2" xfId="535" xr:uid="{00000000-0005-0000-0000-000018020000}"/>
    <cellStyle name="Normal 40 3" xfId="536" xr:uid="{00000000-0005-0000-0000-000019020000}"/>
    <cellStyle name="Normal 41" xfId="537" xr:uid="{00000000-0005-0000-0000-00001A020000}"/>
    <cellStyle name="Normal 41 2" xfId="538" xr:uid="{00000000-0005-0000-0000-00001B020000}"/>
    <cellStyle name="Normal 41 3" xfId="539" xr:uid="{00000000-0005-0000-0000-00001C020000}"/>
    <cellStyle name="Normal 42" xfId="540" xr:uid="{00000000-0005-0000-0000-00001D020000}"/>
    <cellStyle name="Normal 42 2" xfId="541" xr:uid="{00000000-0005-0000-0000-00001E020000}"/>
    <cellStyle name="Normal 42 3" xfId="542" xr:uid="{00000000-0005-0000-0000-00001F020000}"/>
    <cellStyle name="Normal 43" xfId="543" xr:uid="{00000000-0005-0000-0000-000020020000}"/>
    <cellStyle name="Normal 43 2" xfId="544" xr:uid="{00000000-0005-0000-0000-000021020000}"/>
    <cellStyle name="Normal 43 3" xfId="545" xr:uid="{00000000-0005-0000-0000-000022020000}"/>
    <cellStyle name="Normal 44" xfId="546" xr:uid="{00000000-0005-0000-0000-000023020000}"/>
    <cellStyle name="Normal 44 2" xfId="547" xr:uid="{00000000-0005-0000-0000-000024020000}"/>
    <cellStyle name="Normal 44 3" xfId="548" xr:uid="{00000000-0005-0000-0000-000025020000}"/>
    <cellStyle name="Normal 45" xfId="549" xr:uid="{00000000-0005-0000-0000-000026020000}"/>
    <cellStyle name="Normal 45 2" xfId="550" xr:uid="{00000000-0005-0000-0000-000027020000}"/>
    <cellStyle name="Normal 45 3" xfId="551" xr:uid="{00000000-0005-0000-0000-000028020000}"/>
    <cellStyle name="Normal 46" xfId="552" xr:uid="{00000000-0005-0000-0000-000029020000}"/>
    <cellStyle name="Normal 46 2" xfId="553" xr:uid="{00000000-0005-0000-0000-00002A020000}"/>
    <cellStyle name="Normal 46 3" xfId="554" xr:uid="{00000000-0005-0000-0000-00002B020000}"/>
    <cellStyle name="Normal 47" xfId="555" xr:uid="{00000000-0005-0000-0000-00002C020000}"/>
    <cellStyle name="Normal 47 2" xfId="556" xr:uid="{00000000-0005-0000-0000-00002D020000}"/>
    <cellStyle name="Normal 47 3" xfId="557" xr:uid="{00000000-0005-0000-0000-00002E020000}"/>
    <cellStyle name="Normal 48" xfId="558" xr:uid="{00000000-0005-0000-0000-00002F020000}"/>
    <cellStyle name="Normal 48 2" xfId="559" xr:uid="{00000000-0005-0000-0000-000030020000}"/>
    <cellStyle name="Normal 48 3" xfId="560" xr:uid="{00000000-0005-0000-0000-000031020000}"/>
    <cellStyle name="Normal 49" xfId="561" xr:uid="{00000000-0005-0000-0000-000032020000}"/>
    <cellStyle name="Normal 49 2" xfId="562" xr:uid="{00000000-0005-0000-0000-000033020000}"/>
    <cellStyle name="Normal 49 3" xfId="563" xr:uid="{00000000-0005-0000-0000-000034020000}"/>
    <cellStyle name="Normal 5" xfId="564" xr:uid="{00000000-0005-0000-0000-000035020000}"/>
    <cellStyle name="Normal 5 2" xfId="565" xr:uid="{00000000-0005-0000-0000-000036020000}"/>
    <cellStyle name="Normal 5 3" xfId="566" xr:uid="{00000000-0005-0000-0000-000037020000}"/>
    <cellStyle name="Normal 5 4" xfId="567" xr:uid="{00000000-0005-0000-0000-000038020000}"/>
    <cellStyle name="Normal 5 5" xfId="568" xr:uid="{00000000-0005-0000-0000-000039020000}"/>
    <cellStyle name="Normal 5 6" xfId="569" xr:uid="{00000000-0005-0000-0000-00003A020000}"/>
    <cellStyle name="Normal 5 7" xfId="570" xr:uid="{00000000-0005-0000-0000-00003B020000}"/>
    <cellStyle name="Normal 50" xfId="571" xr:uid="{00000000-0005-0000-0000-00003C020000}"/>
    <cellStyle name="Normal 50 2" xfId="572" xr:uid="{00000000-0005-0000-0000-00003D020000}"/>
    <cellStyle name="Normal 50 3" xfId="573" xr:uid="{00000000-0005-0000-0000-00003E020000}"/>
    <cellStyle name="Normal 51" xfId="574" xr:uid="{00000000-0005-0000-0000-00003F020000}"/>
    <cellStyle name="Normal 51 2" xfId="575" xr:uid="{00000000-0005-0000-0000-000040020000}"/>
    <cellStyle name="Normal 51 3" xfId="576" xr:uid="{00000000-0005-0000-0000-000041020000}"/>
    <cellStyle name="Normal 52" xfId="577" xr:uid="{00000000-0005-0000-0000-000042020000}"/>
    <cellStyle name="Normal 52 2" xfId="578" xr:uid="{00000000-0005-0000-0000-000043020000}"/>
    <cellStyle name="Normal 52 3" xfId="579" xr:uid="{00000000-0005-0000-0000-000044020000}"/>
    <cellStyle name="Normal 53" xfId="580" xr:uid="{00000000-0005-0000-0000-000045020000}"/>
    <cellStyle name="Normal 53 2" xfId="581" xr:uid="{00000000-0005-0000-0000-000046020000}"/>
    <cellStyle name="Normal 53 3" xfId="582" xr:uid="{00000000-0005-0000-0000-000047020000}"/>
    <cellStyle name="Normal 54" xfId="583" xr:uid="{00000000-0005-0000-0000-000048020000}"/>
    <cellStyle name="Normal 54 2" xfId="584" xr:uid="{00000000-0005-0000-0000-000049020000}"/>
    <cellStyle name="Normal 54 3" xfId="585" xr:uid="{00000000-0005-0000-0000-00004A020000}"/>
    <cellStyle name="Normal 55" xfId="586" xr:uid="{00000000-0005-0000-0000-00004B020000}"/>
    <cellStyle name="Normal 55 2" xfId="587" xr:uid="{00000000-0005-0000-0000-00004C020000}"/>
    <cellStyle name="Normal 55 3" xfId="588" xr:uid="{00000000-0005-0000-0000-00004D020000}"/>
    <cellStyle name="Normal 56" xfId="589" xr:uid="{00000000-0005-0000-0000-00004E020000}"/>
    <cellStyle name="Normal 56 2" xfId="590" xr:uid="{00000000-0005-0000-0000-00004F020000}"/>
    <cellStyle name="Normal 56 3" xfId="591" xr:uid="{00000000-0005-0000-0000-000050020000}"/>
    <cellStyle name="Normal 57" xfId="592" xr:uid="{00000000-0005-0000-0000-000051020000}"/>
    <cellStyle name="Normal 57 2" xfId="593" xr:uid="{00000000-0005-0000-0000-000052020000}"/>
    <cellStyle name="Normal 57 3" xfId="594" xr:uid="{00000000-0005-0000-0000-000053020000}"/>
    <cellStyle name="Normal 58" xfId="595" xr:uid="{00000000-0005-0000-0000-000054020000}"/>
    <cellStyle name="Normal 58 2" xfId="596" xr:uid="{00000000-0005-0000-0000-000055020000}"/>
    <cellStyle name="Normal 58 3" xfId="597" xr:uid="{00000000-0005-0000-0000-000056020000}"/>
    <cellStyle name="Normal 59" xfId="598" xr:uid="{00000000-0005-0000-0000-000057020000}"/>
    <cellStyle name="Normal 59 2" xfId="599" xr:uid="{00000000-0005-0000-0000-000058020000}"/>
    <cellStyle name="Normal 59 3" xfId="600" xr:uid="{00000000-0005-0000-0000-000059020000}"/>
    <cellStyle name="Normal 6" xfId="601" xr:uid="{00000000-0005-0000-0000-00005A020000}"/>
    <cellStyle name="Normal 6 10" xfId="602" xr:uid="{00000000-0005-0000-0000-00005B020000}"/>
    <cellStyle name="Normal 6 11" xfId="603" xr:uid="{00000000-0005-0000-0000-00005C020000}"/>
    <cellStyle name="Normal 6 12" xfId="604" xr:uid="{00000000-0005-0000-0000-00005D020000}"/>
    <cellStyle name="Normal 6 2" xfId="605" xr:uid="{00000000-0005-0000-0000-00005E020000}"/>
    <cellStyle name="Normal 6 2 2" xfId="606" xr:uid="{00000000-0005-0000-0000-00005F020000}"/>
    <cellStyle name="Normal 6 2 3" xfId="607" xr:uid="{00000000-0005-0000-0000-000060020000}"/>
    <cellStyle name="Normal 6 2 4" xfId="608" xr:uid="{00000000-0005-0000-0000-000061020000}"/>
    <cellStyle name="Normal 6 3" xfId="609" xr:uid="{00000000-0005-0000-0000-000062020000}"/>
    <cellStyle name="Normal 6 3 2" xfId="610" xr:uid="{00000000-0005-0000-0000-000063020000}"/>
    <cellStyle name="Normal 6 3 3" xfId="611" xr:uid="{00000000-0005-0000-0000-000064020000}"/>
    <cellStyle name="Normal 6 3 4" xfId="612" xr:uid="{00000000-0005-0000-0000-000065020000}"/>
    <cellStyle name="Normal 6 4" xfId="613" xr:uid="{00000000-0005-0000-0000-000066020000}"/>
    <cellStyle name="Normal 6 4 2" xfId="614" xr:uid="{00000000-0005-0000-0000-000067020000}"/>
    <cellStyle name="Normal 6 4 3" xfId="615" xr:uid="{00000000-0005-0000-0000-000068020000}"/>
    <cellStyle name="Normal 6 4 4" xfId="616" xr:uid="{00000000-0005-0000-0000-000069020000}"/>
    <cellStyle name="Normal 6 5" xfId="617" xr:uid="{00000000-0005-0000-0000-00006A020000}"/>
    <cellStyle name="Normal 6 5 2" xfId="618" xr:uid="{00000000-0005-0000-0000-00006B020000}"/>
    <cellStyle name="Normal 6 5 3" xfId="619" xr:uid="{00000000-0005-0000-0000-00006C020000}"/>
    <cellStyle name="Normal 6 6" xfId="620" xr:uid="{00000000-0005-0000-0000-00006D020000}"/>
    <cellStyle name="Normal 6 6 2" xfId="621" xr:uid="{00000000-0005-0000-0000-00006E020000}"/>
    <cellStyle name="Normal 6 6 2 2" xfId="622" xr:uid="{00000000-0005-0000-0000-00006F020000}"/>
    <cellStyle name="Normal 6 6 2 3" xfId="623" xr:uid="{00000000-0005-0000-0000-000070020000}"/>
    <cellStyle name="Normal 6 6 3" xfId="624" xr:uid="{00000000-0005-0000-0000-000071020000}"/>
    <cellStyle name="Normal 6 6 4" xfId="625" xr:uid="{00000000-0005-0000-0000-000072020000}"/>
    <cellStyle name="Normal 6 7" xfId="626" xr:uid="{00000000-0005-0000-0000-000073020000}"/>
    <cellStyle name="Normal 6 7 2" xfId="627" xr:uid="{00000000-0005-0000-0000-000074020000}"/>
    <cellStyle name="Normal 6 7 3" xfId="628" xr:uid="{00000000-0005-0000-0000-000075020000}"/>
    <cellStyle name="Normal 6 8" xfId="629" xr:uid="{00000000-0005-0000-0000-000076020000}"/>
    <cellStyle name="Normal 6 8 2" xfId="630" xr:uid="{00000000-0005-0000-0000-000077020000}"/>
    <cellStyle name="Normal 6 8 3" xfId="631" xr:uid="{00000000-0005-0000-0000-000078020000}"/>
    <cellStyle name="Normal 6 9" xfId="632" xr:uid="{00000000-0005-0000-0000-000079020000}"/>
    <cellStyle name="Normal 60" xfId="633" xr:uid="{00000000-0005-0000-0000-00007A020000}"/>
    <cellStyle name="Normal 60 2" xfId="634" xr:uid="{00000000-0005-0000-0000-00007B020000}"/>
    <cellStyle name="Normal 60 3" xfId="635" xr:uid="{00000000-0005-0000-0000-00007C020000}"/>
    <cellStyle name="Normal 61" xfId="636" xr:uid="{00000000-0005-0000-0000-00007D020000}"/>
    <cellStyle name="Normal 61 2" xfId="637" xr:uid="{00000000-0005-0000-0000-00007E020000}"/>
    <cellStyle name="Normal 61 3" xfId="638" xr:uid="{00000000-0005-0000-0000-00007F020000}"/>
    <cellStyle name="Normal 62" xfId="639" xr:uid="{00000000-0005-0000-0000-000080020000}"/>
    <cellStyle name="Normal 62 2" xfId="640" xr:uid="{00000000-0005-0000-0000-000081020000}"/>
    <cellStyle name="Normal 62 3" xfId="641" xr:uid="{00000000-0005-0000-0000-000082020000}"/>
    <cellStyle name="Normal 63" xfId="642" xr:uid="{00000000-0005-0000-0000-000083020000}"/>
    <cellStyle name="Normal 63 2" xfId="643" xr:uid="{00000000-0005-0000-0000-000084020000}"/>
    <cellStyle name="Normal 63 3" xfId="644" xr:uid="{00000000-0005-0000-0000-000085020000}"/>
    <cellStyle name="Normal 64" xfId="645" xr:uid="{00000000-0005-0000-0000-000086020000}"/>
    <cellStyle name="Normal 65" xfId="646" xr:uid="{00000000-0005-0000-0000-000087020000}"/>
    <cellStyle name="Normal 65 2" xfId="647" xr:uid="{00000000-0005-0000-0000-000088020000}"/>
    <cellStyle name="Normal 65 3" xfId="648" xr:uid="{00000000-0005-0000-0000-000089020000}"/>
    <cellStyle name="Normal 66" xfId="649" xr:uid="{00000000-0005-0000-0000-00008A020000}"/>
    <cellStyle name="Normal 66 2" xfId="650" xr:uid="{00000000-0005-0000-0000-00008B020000}"/>
    <cellStyle name="Normal 66 3" xfId="651" xr:uid="{00000000-0005-0000-0000-00008C020000}"/>
    <cellStyle name="Normal 67" xfId="652" xr:uid="{00000000-0005-0000-0000-00008D020000}"/>
    <cellStyle name="Normal 67 2" xfId="653" xr:uid="{00000000-0005-0000-0000-00008E020000}"/>
    <cellStyle name="Normal 67 3" xfId="654" xr:uid="{00000000-0005-0000-0000-00008F020000}"/>
    <cellStyle name="Normal 68" xfId="655" xr:uid="{00000000-0005-0000-0000-000090020000}"/>
    <cellStyle name="Normal 68 2" xfId="656" xr:uid="{00000000-0005-0000-0000-000091020000}"/>
    <cellStyle name="Normal 68 3" xfId="657" xr:uid="{00000000-0005-0000-0000-000092020000}"/>
    <cellStyle name="Normal 69" xfId="658" xr:uid="{00000000-0005-0000-0000-000093020000}"/>
    <cellStyle name="Normal 69 2" xfId="659" xr:uid="{00000000-0005-0000-0000-000094020000}"/>
    <cellStyle name="Normal 69 3" xfId="660" xr:uid="{00000000-0005-0000-0000-000095020000}"/>
    <cellStyle name="Normal 7" xfId="661" xr:uid="{00000000-0005-0000-0000-000096020000}"/>
    <cellStyle name="Normal 7 2" xfId="662" xr:uid="{00000000-0005-0000-0000-000097020000}"/>
    <cellStyle name="Normal 70" xfId="663" xr:uid="{00000000-0005-0000-0000-000098020000}"/>
    <cellStyle name="Normal 70 2" xfId="664" xr:uid="{00000000-0005-0000-0000-000099020000}"/>
    <cellStyle name="Normal 70 3" xfId="665" xr:uid="{00000000-0005-0000-0000-00009A020000}"/>
    <cellStyle name="Normal 71" xfId="666" xr:uid="{00000000-0005-0000-0000-00009B020000}"/>
    <cellStyle name="Normal 71 2" xfId="667" xr:uid="{00000000-0005-0000-0000-00009C020000}"/>
    <cellStyle name="Normal 71 3" xfId="668" xr:uid="{00000000-0005-0000-0000-00009D020000}"/>
    <cellStyle name="Normal 72" xfId="669" xr:uid="{00000000-0005-0000-0000-00009E020000}"/>
    <cellStyle name="Normal 72 2" xfId="670" xr:uid="{00000000-0005-0000-0000-00009F020000}"/>
    <cellStyle name="Normal 72 3" xfId="671" xr:uid="{00000000-0005-0000-0000-0000A0020000}"/>
    <cellStyle name="Normal 73" xfId="672" xr:uid="{00000000-0005-0000-0000-0000A1020000}"/>
    <cellStyle name="Normal 73 2" xfId="673" xr:uid="{00000000-0005-0000-0000-0000A2020000}"/>
    <cellStyle name="Normal 73 3" xfId="674" xr:uid="{00000000-0005-0000-0000-0000A3020000}"/>
    <cellStyle name="Normal 74" xfId="675" xr:uid="{00000000-0005-0000-0000-0000A4020000}"/>
    <cellStyle name="Normal 74 2" xfId="676" xr:uid="{00000000-0005-0000-0000-0000A5020000}"/>
    <cellStyle name="Normal 74 3" xfId="677" xr:uid="{00000000-0005-0000-0000-0000A6020000}"/>
    <cellStyle name="Normal 75" xfId="678" xr:uid="{00000000-0005-0000-0000-0000A7020000}"/>
    <cellStyle name="Normal 75 2" xfId="679" xr:uid="{00000000-0005-0000-0000-0000A8020000}"/>
    <cellStyle name="Normal 75 3" xfId="680" xr:uid="{00000000-0005-0000-0000-0000A9020000}"/>
    <cellStyle name="Normal 76" xfId="681" xr:uid="{00000000-0005-0000-0000-0000AA020000}"/>
    <cellStyle name="Normal 76 2" xfId="682" xr:uid="{00000000-0005-0000-0000-0000AB020000}"/>
    <cellStyle name="Normal 76 3" xfId="683" xr:uid="{00000000-0005-0000-0000-0000AC020000}"/>
    <cellStyle name="Normal 77" xfId="684" xr:uid="{00000000-0005-0000-0000-0000AD020000}"/>
    <cellStyle name="Normal 77 2" xfId="685" xr:uid="{00000000-0005-0000-0000-0000AE020000}"/>
    <cellStyle name="Normal 77 3" xfId="686" xr:uid="{00000000-0005-0000-0000-0000AF020000}"/>
    <cellStyle name="Normal 78" xfId="687" xr:uid="{00000000-0005-0000-0000-0000B0020000}"/>
    <cellStyle name="Normal 78 2" xfId="688" xr:uid="{00000000-0005-0000-0000-0000B1020000}"/>
    <cellStyle name="Normal 78 3" xfId="689" xr:uid="{00000000-0005-0000-0000-0000B2020000}"/>
    <cellStyle name="Normal 79" xfId="690" xr:uid="{00000000-0005-0000-0000-0000B3020000}"/>
    <cellStyle name="Normal 79 2" xfId="691" xr:uid="{00000000-0005-0000-0000-0000B4020000}"/>
    <cellStyle name="Normal 79 3" xfId="692" xr:uid="{00000000-0005-0000-0000-0000B5020000}"/>
    <cellStyle name="Normal 8" xfId="693" xr:uid="{00000000-0005-0000-0000-0000B6020000}"/>
    <cellStyle name="Normal 8 2" xfId="694" xr:uid="{00000000-0005-0000-0000-0000B7020000}"/>
    <cellStyle name="Normal 80" xfId="695" xr:uid="{00000000-0005-0000-0000-0000B8020000}"/>
    <cellStyle name="Normal 80 2" xfId="696" xr:uid="{00000000-0005-0000-0000-0000B9020000}"/>
    <cellStyle name="Normal 80 3" xfId="697" xr:uid="{00000000-0005-0000-0000-0000BA020000}"/>
    <cellStyle name="Normal 81" xfId="698" xr:uid="{00000000-0005-0000-0000-0000BB020000}"/>
    <cellStyle name="Normal 81 2" xfId="699" xr:uid="{00000000-0005-0000-0000-0000BC020000}"/>
    <cellStyle name="Normal 81 3" xfId="700" xr:uid="{00000000-0005-0000-0000-0000BD020000}"/>
    <cellStyle name="Normal 82" xfId="701" xr:uid="{00000000-0005-0000-0000-0000BE020000}"/>
    <cellStyle name="Normal 82 2" xfId="702" xr:uid="{00000000-0005-0000-0000-0000BF020000}"/>
    <cellStyle name="Normal 82 3" xfId="703" xr:uid="{00000000-0005-0000-0000-0000C0020000}"/>
    <cellStyle name="Normal 83" xfId="704" xr:uid="{00000000-0005-0000-0000-0000C1020000}"/>
    <cellStyle name="Normal 83 2" xfId="705" xr:uid="{00000000-0005-0000-0000-0000C2020000}"/>
    <cellStyle name="Normal 83 3" xfId="706" xr:uid="{00000000-0005-0000-0000-0000C3020000}"/>
    <cellStyle name="Normal 84" xfId="707" xr:uid="{00000000-0005-0000-0000-0000C4020000}"/>
    <cellStyle name="Normal 84 2" xfId="708" xr:uid="{00000000-0005-0000-0000-0000C5020000}"/>
    <cellStyle name="Normal 84 3" xfId="709" xr:uid="{00000000-0005-0000-0000-0000C6020000}"/>
    <cellStyle name="Normal 85" xfId="710" xr:uid="{00000000-0005-0000-0000-0000C7020000}"/>
    <cellStyle name="Normal 85 2" xfId="711" xr:uid="{00000000-0005-0000-0000-0000C8020000}"/>
    <cellStyle name="Normal 85 3" xfId="712" xr:uid="{00000000-0005-0000-0000-0000C9020000}"/>
    <cellStyle name="Normal 86" xfId="713" xr:uid="{00000000-0005-0000-0000-0000CA020000}"/>
    <cellStyle name="Normal 86 2" xfId="714" xr:uid="{00000000-0005-0000-0000-0000CB020000}"/>
    <cellStyle name="Normal 86 3" xfId="715" xr:uid="{00000000-0005-0000-0000-0000CC020000}"/>
    <cellStyle name="Normal 87" xfId="716" xr:uid="{00000000-0005-0000-0000-0000CD020000}"/>
    <cellStyle name="Normal 87 2" xfId="717" xr:uid="{00000000-0005-0000-0000-0000CE020000}"/>
    <cellStyle name="Normal 87 3" xfId="718" xr:uid="{00000000-0005-0000-0000-0000CF020000}"/>
    <cellStyle name="Normal 88" xfId="719" xr:uid="{00000000-0005-0000-0000-0000D0020000}"/>
    <cellStyle name="Normal 88 2" xfId="720" xr:uid="{00000000-0005-0000-0000-0000D1020000}"/>
    <cellStyle name="Normal 88 3" xfId="721" xr:uid="{00000000-0005-0000-0000-0000D2020000}"/>
    <cellStyle name="Normal 89" xfId="722" xr:uid="{00000000-0005-0000-0000-0000D3020000}"/>
    <cellStyle name="Normal 89 2" xfId="723" xr:uid="{00000000-0005-0000-0000-0000D4020000}"/>
    <cellStyle name="Normal 89 3" xfId="724" xr:uid="{00000000-0005-0000-0000-0000D5020000}"/>
    <cellStyle name="Normal 9" xfId="725" xr:uid="{00000000-0005-0000-0000-0000D6020000}"/>
    <cellStyle name="Normal 9 2" xfId="726" xr:uid="{00000000-0005-0000-0000-0000D7020000}"/>
    <cellStyle name="Normal 9 2 2" xfId="727" xr:uid="{00000000-0005-0000-0000-0000D8020000}"/>
    <cellStyle name="Normal 9 2 3" xfId="728" xr:uid="{00000000-0005-0000-0000-0000D9020000}"/>
    <cellStyle name="Normal 9 3" xfId="729" xr:uid="{00000000-0005-0000-0000-0000DA020000}"/>
    <cellStyle name="Normal 9 4" xfId="730" xr:uid="{00000000-0005-0000-0000-0000DB020000}"/>
    <cellStyle name="Normal 90" xfId="731" xr:uid="{00000000-0005-0000-0000-0000DC020000}"/>
    <cellStyle name="Normal 90 2" xfId="732" xr:uid="{00000000-0005-0000-0000-0000DD020000}"/>
    <cellStyle name="Normal 90 3" xfId="733" xr:uid="{00000000-0005-0000-0000-0000DE020000}"/>
    <cellStyle name="Normal 91" xfId="734" xr:uid="{00000000-0005-0000-0000-0000DF020000}"/>
    <cellStyle name="Normal 91 2" xfId="735" xr:uid="{00000000-0005-0000-0000-0000E0020000}"/>
    <cellStyle name="Normal 91 3" xfId="736" xr:uid="{00000000-0005-0000-0000-0000E1020000}"/>
    <cellStyle name="Normal 92" xfId="737" xr:uid="{00000000-0005-0000-0000-0000E2020000}"/>
    <cellStyle name="Normal 92 2" xfId="738" xr:uid="{00000000-0005-0000-0000-0000E3020000}"/>
    <cellStyle name="Normal 92 3" xfId="739" xr:uid="{00000000-0005-0000-0000-0000E4020000}"/>
    <cellStyle name="Normal 93" xfId="740" xr:uid="{00000000-0005-0000-0000-0000E5020000}"/>
    <cellStyle name="Normal 93 2" xfId="741" xr:uid="{00000000-0005-0000-0000-0000E6020000}"/>
    <cellStyle name="Normal 93 3" xfId="742" xr:uid="{00000000-0005-0000-0000-0000E7020000}"/>
    <cellStyle name="Normal 94" xfId="743" xr:uid="{00000000-0005-0000-0000-0000E8020000}"/>
    <cellStyle name="Normal 94 2" xfId="744" xr:uid="{00000000-0005-0000-0000-0000E9020000}"/>
    <cellStyle name="Normal 94 3" xfId="745" xr:uid="{00000000-0005-0000-0000-0000EA020000}"/>
    <cellStyle name="Normal 95" xfId="746" xr:uid="{00000000-0005-0000-0000-0000EB020000}"/>
    <cellStyle name="Normal 95 2" xfId="747" xr:uid="{00000000-0005-0000-0000-0000EC020000}"/>
    <cellStyle name="Normal 95 3" xfId="748" xr:uid="{00000000-0005-0000-0000-0000ED020000}"/>
    <cellStyle name="Normal 96" xfId="749" xr:uid="{00000000-0005-0000-0000-0000EE020000}"/>
    <cellStyle name="Normal 96 2" xfId="750" xr:uid="{00000000-0005-0000-0000-0000EF020000}"/>
    <cellStyle name="Normal 96 3" xfId="751" xr:uid="{00000000-0005-0000-0000-0000F0020000}"/>
    <cellStyle name="Normal 97" xfId="752" xr:uid="{00000000-0005-0000-0000-0000F1020000}"/>
    <cellStyle name="Normal 97 2" xfId="753" xr:uid="{00000000-0005-0000-0000-0000F2020000}"/>
    <cellStyle name="Normal 97 3" xfId="754" xr:uid="{00000000-0005-0000-0000-0000F3020000}"/>
    <cellStyle name="Normal 98" xfId="755" xr:uid="{00000000-0005-0000-0000-0000F4020000}"/>
    <cellStyle name="Normal 98 2" xfId="756" xr:uid="{00000000-0005-0000-0000-0000F5020000}"/>
    <cellStyle name="Normal 98 3" xfId="757" xr:uid="{00000000-0005-0000-0000-0000F6020000}"/>
    <cellStyle name="Normal 99" xfId="758" xr:uid="{00000000-0005-0000-0000-0000F7020000}"/>
    <cellStyle name="Normal_2009 NİSAN SİGORTALI (1 kısım)" xfId="759" xr:uid="{00000000-0005-0000-0000-0000F8020000}"/>
    <cellStyle name="Normal_2009_06_sigortali" xfId="760" xr:uid="{00000000-0005-0000-0000-0000F9020000}"/>
    <cellStyle name="Normal_7.4-b-İL-ESNAF" xfId="761" xr:uid="{00000000-0005-0000-0000-0000FA020000}"/>
    <cellStyle name="Normal_8 4-b İL TARIM" xfId="762" xr:uid="{00000000-0005-0000-0000-0000FB020000}"/>
    <cellStyle name="Normal_8-Agustos bulten2007(Son Hali)2" xfId="763" xr:uid="{00000000-0005-0000-0000-0000FC020000}"/>
    <cellStyle name="Normal_BÜTÇEVELİ" xfId="764" xr:uid="{00000000-0005-0000-0000-0000FD020000}"/>
    <cellStyle name="Normal_Ekim Bülteni 2006" xfId="765" xr:uid="{00000000-0005-0000-0000-0000FE020000}"/>
    <cellStyle name="Normal_İLYAS BEY için kapsam 26 temmuz 2010" xfId="766" xr:uid="{00000000-0005-0000-0000-0000FF020000}"/>
    <cellStyle name="Normal_MYÖ2" xfId="767" xr:uid="{00000000-0005-0000-0000-000000030000}"/>
    <cellStyle name="Normal_nufus" xfId="768" xr:uid="{00000000-0005-0000-0000-000001030000}"/>
    <cellStyle name="Normal_Sayfa1" xfId="769" xr:uid="{00000000-0005-0000-0000-000002030000}"/>
    <cellStyle name="Normal_Sayfa2" xfId="770" xr:uid="{00000000-0005-0000-0000-000003030000}"/>
    <cellStyle name="Normal_TABLO-69" xfId="771" xr:uid="{00000000-0005-0000-0000-000004030000}"/>
    <cellStyle name="Not 2" xfId="772" xr:uid="{00000000-0005-0000-0000-000005030000}"/>
    <cellStyle name="Not 3" xfId="773" xr:uid="{00000000-0005-0000-0000-000006030000}"/>
    <cellStyle name="Not 3 2" xfId="774" xr:uid="{00000000-0005-0000-0000-000007030000}"/>
    <cellStyle name="Not 3_25.İL-EMOD-Öncelikli Yaşam" xfId="775" xr:uid="{00000000-0005-0000-0000-000008030000}"/>
    <cellStyle name="Not 4" xfId="776" xr:uid="{00000000-0005-0000-0000-000009030000}"/>
    <cellStyle name="Nötr 2" xfId="777" xr:uid="{00000000-0005-0000-0000-00000A030000}"/>
    <cellStyle name="Nötr 3" xfId="778" xr:uid="{00000000-0005-0000-0000-00000B030000}"/>
    <cellStyle name="Nötr 4" xfId="779" xr:uid="{00000000-0005-0000-0000-00000C030000}"/>
    <cellStyle name="Stil 1" xfId="780" xr:uid="{00000000-0005-0000-0000-00000D030000}"/>
    <cellStyle name="Toplam 2" xfId="781" xr:uid="{00000000-0005-0000-0000-00000E030000}"/>
    <cellStyle name="Toplam 3" xfId="782" xr:uid="{00000000-0005-0000-0000-00000F030000}"/>
    <cellStyle name="Toplam 4" xfId="783" xr:uid="{00000000-0005-0000-0000-000010030000}"/>
    <cellStyle name="Uyarı Metni 2" xfId="784" xr:uid="{00000000-0005-0000-0000-000011030000}"/>
    <cellStyle name="Uyarı Metni 3" xfId="785" xr:uid="{00000000-0005-0000-0000-000012030000}"/>
    <cellStyle name="Uyarı Metni 4" xfId="786" xr:uid="{00000000-0005-0000-0000-000013030000}"/>
    <cellStyle name="Virgül" xfId="787" builtinId="3"/>
    <cellStyle name="Virgül 10" xfId="788" xr:uid="{00000000-0005-0000-0000-000014030000}"/>
    <cellStyle name="Virgül 2" xfId="789" xr:uid="{00000000-0005-0000-0000-000015030000}"/>
    <cellStyle name="Virgül 2 2" xfId="790" xr:uid="{00000000-0005-0000-0000-000016030000}"/>
    <cellStyle name="Virgül 3" xfId="791" xr:uid="{00000000-0005-0000-0000-000017030000}"/>
    <cellStyle name="Virgül 3 2" xfId="792" xr:uid="{00000000-0005-0000-0000-000018030000}"/>
    <cellStyle name="Virgül 4" xfId="793" xr:uid="{00000000-0005-0000-0000-000019030000}"/>
    <cellStyle name="Virgül 4 2" xfId="794" xr:uid="{00000000-0005-0000-0000-00001A030000}"/>
    <cellStyle name="Virgül 5" xfId="795" xr:uid="{00000000-0005-0000-0000-00001B030000}"/>
    <cellStyle name="Virgül 6" xfId="796" xr:uid="{00000000-0005-0000-0000-00001C030000}"/>
    <cellStyle name="Virgül 6 2" xfId="797" xr:uid="{00000000-0005-0000-0000-00001D030000}"/>
    <cellStyle name="Virgül 7" xfId="798" xr:uid="{00000000-0005-0000-0000-00001E030000}"/>
    <cellStyle name="Virgül 7 2" xfId="799" xr:uid="{00000000-0005-0000-0000-00001F030000}"/>
    <cellStyle name="Virgül 7 3" xfId="800" xr:uid="{00000000-0005-0000-0000-000020030000}"/>
    <cellStyle name="Virgül 8" xfId="801" xr:uid="{00000000-0005-0000-0000-000021030000}"/>
    <cellStyle name="Virgül 8 2" xfId="802" xr:uid="{00000000-0005-0000-0000-000022030000}"/>
    <cellStyle name="Virgül 9" xfId="803" xr:uid="{00000000-0005-0000-0000-000023030000}"/>
    <cellStyle name="Vurgu1 2" xfId="804" xr:uid="{00000000-0005-0000-0000-000024030000}"/>
    <cellStyle name="Vurgu1 3" xfId="805" xr:uid="{00000000-0005-0000-0000-000025030000}"/>
    <cellStyle name="Vurgu1 4" xfId="806" xr:uid="{00000000-0005-0000-0000-000026030000}"/>
    <cellStyle name="Vurgu2 2" xfId="807" xr:uid="{00000000-0005-0000-0000-000027030000}"/>
    <cellStyle name="Vurgu2 3" xfId="808" xr:uid="{00000000-0005-0000-0000-000028030000}"/>
    <cellStyle name="Vurgu2 4" xfId="809" xr:uid="{00000000-0005-0000-0000-000029030000}"/>
    <cellStyle name="Vurgu3 2" xfId="810" xr:uid="{00000000-0005-0000-0000-00002A030000}"/>
    <cellStyle name="Vurgu3 3" xfId="811" xr:uid="{00000000-0005-0000-0000-00002B030000}"/>
    <cellStyle name="Vurgu3 4" xfId="812" xr:uid="{00000000-0005-0000-0000-00002C030000}"/>
    <cellStyle name="Vurgu4 2" xfId="813" xr:uid="{00000000-0005-0000-0000-00002D030000}"/>
    <cellStyle name="Vurgu4 3" xfId="814" xr:uid="{00000000-0005-0000-0000-00002E030000}"/>
    <cellStyle name="Vurgu4 4" xfId="815" xr:uid="{00000000-0005-0000-0000-00002F030000}"/>
    <cellStyle name="Vurgu5 2" xfId="816" xr:uid="{00000000-0005-0000-0000-000030030000}"/>
    <cellStyle name="Vurgu5 3" xfId="817" xr:uid="{00000000-0005-0000-0000-000031030000}"/>
    <cellStyle name="Vurgu5 4" xfId="818" xr:uid="{00000000-0005-0000-0000-000032030000}"/>
    <cellStyle name="Vurgu6 2" xfId="819" xr:uid="{00000000-0005-0000-0000-000033030000}"/>
    <cellStyle name="Vurgu6 3" xfId="820" xr:uid="{00000000-0005-0000-0000-000034030000}"/>
    <cellStyle name="Vurgu6 4" xfId="821" xr:uid="{00000000-0005-0000-0000-000035030000}"/>
    <cellStyle name="Yüzde 2" xfId="822" xr:uid="{00000000-0005-0000-0000-000036030000}"/>
    <cellStyle name="Yüzde 2 2" xfId="823" xr:uid="{00000000-0005-0000-0000-000037030000}"/>
    <cellStyle name="Yüzde 2 3" xfId="824" xr:uid="{00000000-0005-0000-0000-000038030000}"/>
    <cellStyle name="Yüzde 3" xfId="825" xr:uid="{00000000-0005-0000-0000-000039030000}"/>
    <cellStyle name="Yüzde 4" xfId="826" xr:uid="{00000000-0005-0000-0000-00003A030000}"/>
    <cellStyle name="Yüzde 4 2" xfId="827" xr:uid="{00000000-0005-0000-0000-00003B03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E5DEE6"/>
      <rgbColor rgb="00FFFF00"/>
      <rgbColor rgb="00FF00FF"/>
      <rgbColor rgb="0000FFFF"/>
      <rgbColor rgb="00800000"/>
      <rgbColor rgb="00008000"/>
      <rgbColor rgb="00000080"/>
      <rgbColor rgb="00808000"/>
      <rgbColor rgb="00800080"/>
      <rgbColor rgb="00EBECF5"/>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7E8E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25" b="1" i="0" u="none" strike="noStrike" baseline="0">
                <a:solidFill>
                  <a:srgbClr val="000000"/>
                </a:solidFill>
                <a:latin typeface="Arial Tur"/>
                <a:ea typeface="Arial Tur"/>
                <a:cs typeface="Arial Tur"/>
              </a:defRPr>
            </a:pPr>
            <a:r>
              <a:rPr lang="tr-TR"/>
              <a:t>SGK Toplam Zorunlu Sigortalı Sayıları</a:t>
            </a:r>
          </a:p>
        </c:rich>
      </c:tx>
      <c:layout>
        <c:manualLayout>
          <c:xMode val="edge"/>
          <c:yMode val="edge"/>
          <c:x val="0.33072433654126565"/>
          <c:y val="6.3973361538762874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8181818181818182"/>
          <c:y val="0.16666666666666666"/>
          <c:w val="0.65656565656565657"/>
          <c:h val="0.62612612612612617"/>
        </c:manualLayout>
      </c:layout>
      <c:lineChart>
        <c:grouping val="standard"/>
        <c:varyColors val="0"/>
        <c:ser>
          <c:idx val="0"/>
          <c:order val="0"/>
          <c:tx>
            <c:strRef>
              <c:f>'[1]2.Aylara Göre Sigortalılar'!$D$6</c:f>
              <c:strCache>
                <c:ptCount val="1"/>
                <c:pt idx="0">
                  <c:v>2014</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Sigortalılar'!$D$7:$D$18</c:f>
              <c:numCache>
                <c:formatCode>General</c:formatCode>
                <c:ptCount val="12"/>
                <c:pt idx="0">
                  <c:v>17888850</c:v>
                </c:pt>
                <c:pt idx="1">
                  <c:v>18047588</c:v>
                </c:pt>
                <c:pt idx="2">
                  <c:v>18287217</c:v>
                </c:pt>
                <c:pt idx="3">
                  <c:v>18390035</c:v>
                </c:pt>
                <c:pt idx="4">
                  <c:v>18587161</c:v>
                </c:pt>
                <c:pt idx="5">
                  <c:v>18703323</c:v>
                </c:pt>
                <c:pt idx="6">
                  <c:v>18442224</c:v>
                </c:pt>
                <c:pt idx="7">
                  <c:v>18653931</c:v>
                </c:pt>
                <c:pt idx="8">
                  <c:v>18942797</c:v>
                </c:pt>
                <c:pt idx="9">
                  <c:v>18905822</c:v>
                </c:pt>
                <c:pt idx="10">
                  <c:v>18898806</c:v>
                </c:pt>
                <c:pt idx="11">
                  <c:v>18829866</c:v>
                </c:pt>
              </c:numCache>
            </c:numRef>
          </c:val>
          <c:smooth val="0"/>
          <c:extLst>
            <c:ext xmlns:c16="http://schemas.microsoft.com/office/drawing/2014/chart" uri="{C3380CC4-5D6E-409C-BE32-E72D297353CC}">
              <c16:uniqueId val="{00000000-018C-4C8A-A6FB-1C5EDE6F8712}"/>
            </c:ext>
          </c:extLst>
        </c:ser>
        <c:ser>
          <c:idx val="1"/>
          <c:order val="1"/>
          <c:tx>
            <c:strRef>
              <c:f>'[1]2.Aylara Göre Sigortalılar'!$G$6</c:f>
              <c:strCache>
                <c:ptCount val="1"/>
                <c:pt idx="0">
                  <c:v>2017</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Sigortalılar'!$G$7:$G$18</c:f>
              <c:numCache>
                <c:formatCode>General</c:formatCode>
                <c:ptCount val="12"/>
                <c:pt idx="0">
                  <c:v>18607120</c:v>
                </c:pt>
                <c:pt idx="1">
                  <c:v>18790237</c:v>
                </c:pt>
                <c:pt idx="2">
                  <c:v>19263697</c:v>
                </c:pt>
                <c:pt idx="3">
                  <c:v>19579378</c:v>
                </c:pt>
                <c:pt idx="4">
                  <c:v>19847694</c:v>
                </c:pt>
                <c:pt idx="5">
                  <c:v>19775804</c:v>
                </c:pt>
                <c:pt idx="6">
                  <c:v>19922088</c:v>
                </c:pt>
                <c:pt idx="7">
                  <c:v>19979268</c:v>
                </c:pt>
                <c:pt idx="8">
                  <c:v>20284445</c:v>
                </c:pt>
                <c:pt idx="9">
                  <c:v>20390228</c:v>
                </c:pt>
                <c:pt idx="10">
                  <c:v>20302716</c:v>
                </c:pt>
                <c:pt idx="11">
                  <c:v>20241389</c:v>
                </c:pt>
              </c:numCache>
            </c:numRef>
          </c:val>
          <c:smooth val="0"/>
          <c:extLst>
            <c:ext xmlns:c16="http://schemas.microsoft.com/office/drawing/2014/chart" uri="{C3380CC4-5D6E-409C-BE32-E72D297353CC}">
              <c16:uniqueId val="{00000001-018C-4C8A-A6FB-1C5EDE6F8712}"/>
            </c:ext>
          </c:extLst>
        </c:ser>
        <c:ser>
          <c:idx val="2"/>
          <c:order val="2"/>
          <c:tx>
            <c:strRef>
              <c:f>'[1]2.Aylara Göre Sigortalılar'!$H$6</c:f>
              <c:strCache>
                <c:ptCount val="1"/>
                <c:pt idx="0">
                  <c:v>2018</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Sigortalılar'!$H$7:$H$18</c:f>
              <c:numCache>
                <c:formatCode>General</c:formatCode>
                <c:ptCount val="12"/>
                <c:pt idx="0">
                  <c:v>19970763</c:v>
                </c:pt>
                <c:pt idx="1">
                  <c:v>19960009</c:v>
                </c:pt>
                <c:pt idx="2">
                  <c:v>20137543</c:v>
                </c:pt>
                <c:pt idx="3">
                  <c:v>20351666</c:v>
                </c:pt>
                <c:pt idx="4">
                  <c:v>20547739</c:v>
                </c:pt>
                <c:pt idx="5">
                  <c:v>20292691</c:v>
                </c:pt>
                <c:pt idx="6">
                  <c:v>20523586</c:v>
                </c:pt>
                <c:pt idx="7">
                  <c:v>20325317</c:v>
                </c:pt>
                <c:pt idx="8">
                  <c:v>20621914</c:v>
                </c:pt>
                <c:pt idx="9">
                  <c:v>20620417</c:v>
                </c:pt>
                <c:pt idx="10">
                  <c:v>20349347</c:v>
                </c:pt>
                <c:pt idx="11">
                  <c:v>20093780</c:v>
                </c:pt>
              </c:numCache>
            </c:numRef>
          </c:val>
          <c:smooth val="0"/>
          <c:extLst>
            <c:ext xmlns:c16="http://schemas.microsoft.com/office/drawing/2014/chart" uri="{C3380CC4-5D6E-409C-BE32-E72D297353CC}">
              <c16:uniqueId val="{00000002-018C-4C8A-A6FB-1C5EDE6F8712}"/>
            </c:ext>
          </c:extLst>
        </c:ser>
        <c:ser>
          <c:idx val="3"/>
          <c:order val="3"/>
          <c:tx>
            <c:strRef>
              <c:f>'[1]2.Aylara Göre Sigortalılar'!$I$6</c:f>
              <c:strCache>
                <c:ptCount val="1"/>
                <c:pt idx="0">
                  <c:v>2019</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Sigortalılar'!$I$7:$I$18</c:f>
              <c:numCache>
                <c:formatCode>General</c:formatCode>
                <c:ptCount val="12"/>
                <c:pt idx="0">
                  <c:v>19648900</c:v>
                </c:pt>
                <c:pt idx="1">
                  <c:v>19647886</c:v>
                </c:pt>
                <c:pt idx="2">
                  <c:v>19828091</c:v>
                </c:pt>
                <c:pt idx="3">
                  <c:v>20038270</c:v>
                </c:pt>
                <c:pt idx="4">
                  <c:v>20218472</c:v>
                </c:pt>
                <c:pt idx="5">
                  <c:v>20220807</c:v>
                </c:pt>
                <c:pt idx="6">
                  <c:v>20102816</c:v>
                </c:pt>
                <c:pt idx="7">
                  <c:v>19945604</c:v>
                </c:pt>
                <c:pt idx="8">
                  <c:v>20279720</c:v>
                </c:pt>
                <c:pt idx="9">
                  <c:v>20348058</c:v>
                </c:pt>
                <c:pt idx="10">
                  <c:v>20213823</c:v>
                </c:pt>
                <c:pt idx="11">
                  <c:v>20172891</c:v>
                </c:pt>
              </c:numCache>
            </c:numRef>
          </c:val>
          <c:smooth val="0"/>
          <c:extLst>
            <c:ext xmlns:c16="http://schemas.microsoft.com/office/drawing/2014/chart" uri="{C3380CC4-5D6E-409C-BE32-E72D297353CC}">
              <c16:uniqueId val="{00000003-018C-4C8A-A6FB-1C5EDE6F8712}"/>
            </c:ext>
          </c:extLst>
        </c:ser>
        <c:ser>
          <c:idx val="4"/>
          <c:order val="4"/>
          <c:tx>
            <c:v>2020</c:v>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Sigortalılar'!$J$7:$J$18</c:f>
              <c:numCache>
                <c:formatCode>General</c:formatCode>
                <c:ptCount val="12"/>
                <c:pt idx="0">
                  <c:v>20032004</c:v>
                </c:pt>
                <c:pt idx="1">
                  <c:v>20075675</c:v>
                </c:pt>
                <c:pt idx="2">
                  <c:v>20214050</c:v>
                </c:pt>
                <c:pt idx="3">
                  <c:v>19752080</c:v>
                </c:pt>
                <c:pt idx="4">
                  <c:v>19843495</c:v>
                </c:pt>
                <c:pt idx="5">
                  <c:v>20373446</c:v>
                </c:pt>
                <c:pt idx="6">
                  <c:v>20380102</c:v>
                </c:pt>
                <c:pt idx="7">
                  <c:v>20713606</c:v>
                </c:pt>
                <c:pt idx="8">
                  <c:v>20970323</c:v>
                </c:pt>
                <c:pt idx="9">
                  <c:v>21374683</c:v>
                </c:pt>
                <c:pt idx="10">
                  <c:v>21125594</c:v>
                </c:pt>
                <c:pt idx="11">
                  <c:v>21064613</c:v>
                </c:pt>
              </c:numCache>
            </c:numRef>
          </c:val>
          <c:smooth val="0"/>
          <c:extLst>
            <c:ext xmlns:c16="http://schemas.microsoft.com/office/drawing/2014/chart" uri="{C3380CC4-5D6E-409C-BE32-E72D297353CC}">
              <c16:uniqueId val="{00000004-018C-4C8A-A6FB-1C5EDE6F8712}"/>
            </c:ext>
          </c:extLst>
        </c:ser>
        <c:ser>
          <c:idx val="5"/>
          <c:order val="5"/>
          <c:tx>
            <c:strRef>
              <c:f>'[1]2.Aylara Göre Sigortalılar'!$K$6</c:f>
              <c:strCache>
                <c:ptCount val="1"/>
                <c:pt idx="0">
                  <c:v>2021</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Sigortalılar'!$K$7:$K$18</c:f>
              <c:numCache>
                <c:formatCode>General</c:formatCode>
                <c:ptCount val="12"/>
                <c:pt idx="0">
                  <c:v>21097678</c:v>
                </c:pt>
                <c:pt idx="1">
                  <c:v>21141033</c:v>
                </c:pt>
                <c:pt idx="2">
                  <c:v>21464579</c:v>
                </c:pt>
                <c:pt idx="3">
                  <c:v>21896828</c:v>
                </c:pt>
                <c:pt idx="4">
                  <c:v>21925160</c:v>
                </c:pt>
                <c:pt idx="5">
                  <c:v>22144897</c:v>
                </c:pt>
                <c:pt idx="6">
                  <c:v>22120535</c:v>
                </c:pt>
                <c:pt idx="7">
                  <c:v>22152695</c:v>
                </c:pt>
                <c:pt idx="8">
                  <c:v>22412059</c:v>
                </c:pt>
                <c:pt idx="9">
                  <c:v>22415773</c:v>
                </c:pt>
                <c:pt idx="10">
                  <c:v>22434929</c:v>
                </c:pt>
                <c:pt idx="11">
                  <c:v>22382418</c:v>
                </c:pt>
              </c:numCache>
            </c:numRef>
          </c:val>
          <c:smooth val="0"/>
          <c:extLst>
            <c:ext xmlns:c16="http://schemas.microsoft.com/office/drawing/2014/chart" uri="{C3380CC4-5D6E-409C-BE32-E72D297353CC}">
              <c16:uniqueId val="{00000005-018C-4C8A-A6FB-1C5EDE6F8712}"/>
            </c:ext>
          </c:extLst>
        </c:ser>
        <c:ser>
          <c:idx val="6"/>
          <c:order val="6"/>
          <c:tx>
            <c:strRef>
              <c:f>'[1]2.Aylara Göre Sigortalılar'!$L$6</c:f>
              <c:strCache>
                <c:ptCount val="1"/>
                <c:pt idx="0">
                  <c:v>2022</c:v>
                </c:pt>
              </c:strCache>
            </c:strRef>
          </c:tx>
          <c:cat>
            <c:strRef>
              <c:f>'[1]2.Aylara Göre Sigortalılar'!$A$7:$A$18</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Sigortalılar'!$L$7:$L$13</c:f>
              <c:numCache>
                <c:formatCode>General</c:formatCode>
                <c:ptCount val="7"/>
                <c:pt idx="0">
                  <c:v>22169405</c:v>
                </c:pt>
                <c:pt idx="1">
                  <c:v>22217148</c:v>
                </c:pt>
                <c:pt idx="2">
                  <c:v>22492708</c:v>
                </c:pt>
                <c:pt idx="3">
                  <c:v>22631222</c:v>
                </c:pt>
                <c:pt idx="4">
                  <c:v>22940182</c:v>
                </c:pt>
                <c:pt idx="5">
                  <c:v>23231725</c:v>
                </c:pt>
                <c:pt idx="6">
                  <c:v>22959768</c:v>
                </c:pt>
              </c:numCache>
            </c:numRef>
          </c:val>
          <c:smooth val="0"/>
          <c:extLst>
            <c:ext xmlns:c16="http://schemas.microsoft.com/office/drawing/2014/chart" uri="{C3380CC4-5D6E-409C-BE32-E72D297353CC}">
              <c16:uniqueId val="{00000006-018C-4C8A-A6FB-1C5EDE6F8712}"/>
            </c:ext>
          </c:extLst>
        </c:ser>
        <c:dLbls>
          <c:showLegendKey val="0"/>
          <c:showVal val="0"/>
          <c:showCatName val="0"/>
          <c:showSerName val="0"/>
          <c:showPercent val="0"/>
          <c:showBubbleSize val="0"/>
        </c:dLbls>
        <c:marker val="1"/>
        <c:smooth val="0"/>
        <c:axId val="902079376"/>
        <c:axId val="1"/>
      </c:lineChart>
      <c:catAx>
        <c:axId val="902079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24000000"/>
          <c:min val="170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50" b="0" i="0" u="none" strike="noStrike" kern="600" baseline="0">
                <a:solidFill>
                  <a:srgbClr val="000000"/>
                </a:solidFill>
                <a:latin typeface="Arial Tur"/>
                <a:ea typeface="Arial Tur"/>
                <a:cs typeface="Arial Tur"/>
              </a:defRPr>
            </a:pPr>
            <a:endParaRPr lang="tr-TR"/>
          </a:p>
        </c:txPr>
        <c:crossAx val="902079376"/>
        <c:crosses val="autoZero"/>
        <c:crossBetween val="between"/>
        <c:majorUnit val="500000"/>
        <c:minorUnit val="50000"/>
      </c:valAx>
      <c:spPr>
        <a:gradFill rotWithShape="0">
          <a:gsLst>
            <a:gs pos="37900">
              <a:srgbClr val="FCFCFC"/>
            </a:gs>
            <a:gs pos="0">
              <a:schemeClr val="bg1">
                <a:lumMod val="95000"/>
              </a:schemeClr>
            </a:gs>
            <a:gs pos="28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5368547681539808"/>
          <c:y val="0.25936020683981664"/>
          <c:w val="0.97089840332458444"/>
          <c:h val="0.6515338269283503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25" b="1" i="0" u="none" strike="noStrike" baseline="0">
                <a:solidFill>
                  <a:srgbClr val="000000"/>
                </a:solidFill>
                <a:latin typeface="Arial Tur"/>
                <a:ea typeface="Arial Tur"/>
                <a:cs typeface="Arial Tur"/>
              </a:defRPr>
            </a:pPr>
            <a:r>
              <a:rPr lang="tr-TR"/>
              <a:t>(4/a)  Zorunlu Sigortalı Sayıları</a:t>
            </a:r>
          </a:p>
        </c:rich>
      </c:tx>
      <c:layout>
        <c:manualLayout>
          <c:xMode val="edge"/>
          <c:yMode val="edge"/>
          <c:x val="0.33072459046067515"/>
          <c:y val="6.3973231416248402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8181818181818182"/>
          <c:y val="0.16666666666666666"/>
          <c:w val="0.65656565656565657"/>
          <c:h val="0.54927681590233501"/>
        </c:manualLayout>
      </c:layout>
      <c:lineChart>
        <c:grouping val="standard"/>
        <c:varyColors val="0"/>
        <c:ser>
          <c:idx val="4"/>
          <c:order val="0"/>
          <c:tx>
            <c:strRef>
              <c:f>'[1]2.Aylara Göre Sigortalılar'!$H$20</c:f>
              <c:strCache>
                <c:ptCount val="1"/>
                <c:pt idx="0">
                  <c:v>2018</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Sigortalılar'!$H$21:$H$32</c:f>
              <c:numCache>
                <c:formatCode>General</c:formatCode>
                <c:ptCount val="12"/>
                <c:pt idx="0">
                  <c:v>14218231</c:v>
                </c:pt>
                <c:pt idx="1">
                  <c:v>14127524</c:v>
                </c:pt>
                <c:pt idx="2">
                  <c:v>14325806</c:v>
                </c:pt>
                <c:pt idx="3">
                  <c:v>14527332</c:v>
                </c:pt>
                <c:pt idx="4">
                  <c:v>14729306</c:v>
                </c:pt>
                <c:pt idx="5">
                  <c:v>14570283</c:v>
                </c:pt>
                <c:pt idx="6">
                  <c:v>14664384</c:v>
                </c:pt>
                <c:pt idx="7">
                  <c:v>14482653</c:v>
                </c:pt>
                <c:pt idx="8">
                  <c:v>14809349</c:v>
                </c:pt>
                <c:pt idx="9">
                  <c:v>14695062</c:v>
                </c:pt>
                <c:pt idx="10">
                  <c:v>14448590</c:v>
                </c:pt>
                <c:pt idx="11">
                  <c:v>14229170</c:v>
                </c:pt>
              </c:numCache>
            </c:numRef>
          </c:val>
          <c:smooth val="0"/>
          <c:extLst>
            <c:ext xmlns:c16="http://schemas.microsoft.com/office/drawing/2014/chart" uri="{C3380CC4-5D6E-409C-BE32-E72D297353CC}">
              <c16:uniqueId val="{00000000-C07D-4CCA-AF86-145704251DAA}"/>
            </c:ext>
          </c:extLst>
        </c:ser>
        <c:ser>
          <c:idx val="5"/>
          <c:order val="1"/>
          <c:tx>
            <c:strRef>
              <c:f>'[1]2.Aylara Göre Sigortalılar'!$I$20</c:f>
              <c:strCache>
                <c:ptCount val="1"/>
                <c:pt idx="0">
                  <c:v>2019</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Sigortalılar'!$I$21:$I$32</c:f>
              <c:numCache>
                <c:formatCode>General</c:formatCode>
                <c:ptCount val="12"/>
                <c:pt idx="0">
                  <c:v>13826757</c:v>
                </c:pt>
                <c:pt idx="1">
                  <c:v>13807689</c:v>
                </c:pt>
                <c:pt idx="2">
                  <c:v>13994899</c:v>
                </c:pt>
                <c:pt idx="3">
                  <c:v>14226393</c:v>
                </c:pt>
                <c:pt idx="4">
                  <c:v>14324472</c:v>
                </c:pt>
                <c:pt idx="5">
                  <c:v>14287607</c:v>
                </c:pt>
                <c:pt idx="6">
                  <c:v>14198097</c:v>
                </c:pt>
                <c:pt idx="7">
                  <c:v>14119665</c:v>
                </c:pt>
                <c:pt idx="8">
                  <c:v>14440956</c:v>
                </c:pt>
                <c:pt idx="9">
                  <c:v>14511611</c:v>
                </c:pt>
                <c:pt idx="10">
                  <c:v>14393707</c:v>
                </c:pt>
                <c:pt idx="11">
                  <c:v>14314313</c:v>
                </c:pt>
              </c:numCache>
            </c:numRef>
          </c:val>
          <c:smooth val="0"/>
          <c:extLst>
            <c:ext xmlns:c16="http://schemas.microsoft.com/office/drawing/2014/chart" uri="{C3380CC4-5D6E-409C-BE32-E72D297353CC}">
              <c16:uniqueId val="{00000001-C07D-4CCA-AF86-145704251DAA}"/>
            </c:ext>
          </c:extLst>
        </c:ser>
        <c:ser>
          <c:idx val="6"/>
          <c:order val="2"/>
          <c:tx>
            <c:strRef>
              <c:f>'[1]2.Aylara Göre Sigortalılar'!$J$20</c:f>
              <c:strCache>
                <c:ptCount val="1"/>
                <c:pt idx="0">
                  <c:v>2020</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Sigortalılar'!$J$21:$J$32</c:f>
              <c:numCache>
                <c:formatCode>General</c:formatCode>
                <c:ptCount val="12"/>
                <c:pt idx="0">
                  <c:v>14154168</c:v>
                </c:pt>
                <c:pt idx="1">
                  <c:v>14211588</c:v>
                </c:pt>
                <c:pt idx="2">
                  <c:v>14339304</c:v>
                </c:pt>
                <c:pt idx="3">
                  <c:v>13847835</c:v>
                </c:pt>
                <c:pt idx="4">
                  <c:v>13919211</c:v>
                </c:pt>
                <c:pt idx="5">
                  <c:v>14431133</c:v>
                </c:pt>
                <c:pt idx="6">
                  <c:v>14432781</c:v>
                </c:pt>
                <c:pt idx="7">
                  <c:v>14749189</c:v>
                </c:pt>
                <c:pt idx="8">
                  <c:v>14998852</c:v>
                </c:pt>
                <c:pt idx="9">
                  <c:v>15371347</c:v>
                </c:pt>
                <c:pt idx="10">
                  <c:v>15175670</c:v>
                </c:pt>
                <c:pt idx="11">
                  <c:v>15203423</c:v>
                </c:pt>
              </c:numCache>
            </c:numRef>
          </c:val>
          <c:smooth val="0"/>
          <c:extLst>
            <c:ext xmlns:c16="http://schemas.microsoft.com/office/drawing/2014/chart" uri="{C3380CC4-5D6E-409C-BE32-E72D297353CC}">
              <c16:uniqueId val="{00000002-C07D-4CCA-AF86-145704251DAA}"/>
            </c:ext>
          </c:extLst>
        </c:ser>
        <c:ser>
          <c:idx val="1"/>
          <c:order val="3"/>
          <c:tx>
            <c:strRef>
              <c:f>'[1]2.Aylara Göre Sigortalılar'!$K$20</c:f>
              <c:strCache>
                <c:ptCount val="1"/>
                <c:pt idx="0">
                  <c:v>2021</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Sigortalılar'!$K$21:$K$32</c:f>
              <c:numCache>
                <c:formatCode>General</c:formatCode>
                <c:ptCount val="12"/>
                <c:pt idx="0">
                  <c:v>15055602</c:v>
                </c:pt>
                <c:pt idx="1">
                  <c:v>15077515</c:v>
                </c:pt>
                <c:pt idx="2">
                  <c:v>15381821</c:v>
                </c:pt>
                <c:pt idx="3">
                  <c:v>15794188</c:v>
                </c:pt>
                <c:pt idx="4">
                  <c:v>15853614</c:v>
                </c:pt>
                <c:pt idx="5">
                  <c:v>16033979</c:v>
                </c:pt>
                <c:pt idx="6">
                  <c:v>16015524</c:v>
                </c:pt>
                <c:pt idx="7">
                  <c:v>16025300</c:v>
                </c:pt>
                <c:pt idx="8">
                  <c:v>16275150</c:v>
                </c:pt>
                <c:pt idx="9">
                  <c:v>16270696</c:v>
                </c:pt>
                <c:pt idx="10">
                  <c:v>16257219</c:v>
                </c:pt>
                <c:pt idx="11">
                  <c:v>16169679</c:v>
                </c:pt>
              </c:numCache>
            </c:numRef>
          </c:val>
          <c:smooth val="0"/>
          <c:extLst>
            <c:ext xmlns:c16="http://schemas.microsoft.com/office/drawing/2014/chart" uri="{C3380CC4-5D6E-409C-BE32-E72D297353CC}">
              <c16:uniqueId val="{00000003-C07D-4CCA-AF86-145704251DAA}"/>
            </c:ext>
          </c:extLst>
        </c:ser>
        <c:ser>
          <c:idx val="0"/>
          <c:order val="4"/>
          <c:tx>
            <c:strRef>
              <c:f>'[1]2.Aylara Göre Sigortalılar'!$L$20</c:f>
              <c:strCache>
                <c:ptCount val="1"/>
                <c:pt idx="0">
                  <c:v>2022</c:v>
                </c:pt>
              </c:strCache>
            </c:strRef>
          </c:tx>
          <c:cat>
            <c:strRef>
              <c:f>'[1]2.Aylara Göre Sigortalılar'!$A$21:$A$32</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Sigortalılar'!$L$21:$L$32</c:f>
              <c:numCache>
                <c:formatCode>General</c:formatCode>
                <c:ptCount val="12"/>
                <c:pt idx="0">
                  <c:v>15940624</c:v>
                </c:pt>
                <c:pt idx="1">
                  <c:v>15996438</c:v>
                </c:pt>
                <c:pt idx="2">
                  <c:v>16252858</c:v>
                </c:pt>
                <c:pt idx="3">
                  <c:v>16405802</c:v>
                </c:pt>
                <c:pt idx="4">
                  <c:v>16687567</c:v>
                </c:pt>
                <c:pt idx="5">
                  <c:v>16968248</c:v>
                </c:pt>
                <c:pt idx="6">
                  <c:v>16701928</c:v>
                </c:pt>
              </c:numCache>
            </c:numRef>
          </c:val>
          <c:smooth val="0"/>
          <c:extLst>
            <c:ext xmlns:c16="http://schemas.microsoft.com/office/drawing/2014/chart" uri="{C3380CC4-5D6E-409C-BE32-E72D297353CC}">
              <c16:uniqueId val="{00000004-C07D-4CCA-AF86-145704251DAA}"/>
            </c:ext>
          </c:extLst>
        </c:ser>
        <c:dLbls>
          <c:showLegendKey val="0"/>
          <c:showVal val="0"/>
          <c:showCatName val="0"/>
          <c:showSerName val="0"/>
          <c:showPercent val="0"/>
          <c:showBubbleSize val="0"/>
        </c:dLbls>
        <c:marker val="1"/>
        <c:smooth val="0"/>
        <c:axId val="1482513968"/>
        <c:axId val="1"/>
      </c:lineChart>
      <c:catAx>
        <c:axId val="1482513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18000000"/>
          <c:min val="11500000.000000002"/>
        </c:scaling>
        <c:delete val="0"/>
        <c:axPos val="l"/>
        <c:numFmt formatCode="#,##0" sourceLinked="0"/>
        <c:majorTickMark val="out"/>
        <c:minorTickMark val="none"/>
        <c:tickLblPos val="nextTo"/>
        <c:spPr>
          <a:ln w="3175">
            <a:solidFill>
              <a:srgbClr val="000000"/>
            </a:solidFill>
            <a:prstDash val="solid"/>
          </a:ln>
        </c:spPr>
        <c:txPr>
          <a:bodyPr rot="0" vert="horz"/>
          <a:lstStyle/>
          <a:p>
            <a:pPr>
              <a:defRPr sz="850" b="0" i="0" u="none" strike="noStrike" kern="600" baseline="0">
                <a:solidFill>
                  <a:srgbClr val="000000"/>
                </a:solidFill>
                <a:latin typeface="Arial Tur"/>
                <a:ea typeface="Arial Tur"/>
                <a:cs typeface="Arial Tur"/>
              </a:defRPr>
            </a:pPr>
            <a:endParaRPr lang="tr-TR"/>
          </a:p>
        </c:txPr>
        <c:crossAx val="1482513968"/>
        <c:crosses val="autoZero"/>
        <c:crossBetween val="between"/>
        <c:majorUnit val="500000"/>
        <c:minorUnit val="50000"/>
      </c:valAx>
      <c:spPr>
        <a:gradFill rotWithShape="0">
          <a:gsLst>
            <a:gs pos="37900">
              <a:srgbClr val="FCFCFC"/>
            </a:gs>
            <a:gs pos="0">
              <a:schemeClr val="bg1">
                <a:lumMod val="95000"/>
              </a:schemeClr>
            </a:gs>
            <a:gs pos="28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4085817721060729"/>
          <c:y val="0.26513821737195131"/>
          <c:w val="0.95725984251968499"/>
          <c:h val="0.5759386655615417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75" b="1" i="0" u="none" strike="noStrike" baseline="0">
                <a:solidFill>
                  <a:srgbClr val="000000"/>
                </a:solidFill>
                <a:latin typeface="Arial Tur"/>
                <a:ea typeface="Arial Tur"/>
                <a:cs typeface="Arial Tur"/>
              </a:defRPr>
            </a:pPr>
            <a:r>
              <a:rPr lang="tr-TR"/>
              <a:t>(4/b) Zorunlu Sigortalı Sayıları</a:t>
            </a:r>
          </a:p>
        </c:rich>
      </c:tx>
      <c:layout>
        <c:manualLayout>
          <c:xMode val="edge"/>
          <c:yMode val="edge"/>
          <c:x val="0.28893411400498015"/>
          <c:y val="5.7143075138863457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6598360655737704"/>
          <c:y val="0.21071465317147944"/>
          <c:w val="0.68715846994535523"/>
          <c:h val="0.54642952432603986"/>
        </c:manualLayout>
      </c:layout>
      <c:lineChart>
        <c:grouping val="standard"/>
        <c:varyColors val="0"/>
        <c:ser>
          <c:idx val="4"/>
          <c:order val="0"/>
          <c:tx>
            <c:strRef>
              <c:f>'[1]2.Aylara Göre Sigortalılar'!$H$35</c:f>
              <c:strCache>
                <c:ptCount val="1"/>
                <c:pt idx="0">
                  <c:v>2018</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Sigortalılar'!$H$36:$H$47</c:f>
              <c:numCache>
                <c:formatCode>General</c:formatCode>
                <c:ptCount val="12"/>
                <c:pt idx="0">
                  <c:v>2762901</c:v>
                </c:pt>
                <c:pt idx="1">
                  <c:v>2835795</c:v>
                </c:pt>
                <c:pt idx="2">
                  <c:v>2804909</c:v>
                </c:pt>
                <c:pt idx="3">
                  <c:v>2812961</c:v>
                </c:pt>
                <c:pt idx="4">
                  <c:v>2803693</c:v>
                </c:pt>
                <c:pt idx="5">
                  <c:v>2702964</c:v>
                </c:pt>
                <c:pt idx="6">
                  <c:v>2848614</c:v>
                </c:pt>
                <c:pt idx="7">
                  <c:v>2844133</c:v>
                </c:pt>
                <c:pt idx="8">
                  <c:v>2810852</c:v>
                </c:pt>
                <c:pt idx="9">
                  <c:v>2904436</c:v>
                </c:pt>
                <c:pt idx="10">
                  <c:v>2879630</c:v>
                </c:pt>
                <c:pt idx="11">
                  <c:v>2833299</c:v>
                </c:pt>
              </c:numCache>
            </c:numRef>
          </c:val>
          <c:smooth val="0"/>
          <c:extLst>
            <c:ext xmlns:c16="http://schemas.microsoft.com/office/drawing/2014/chart" uri="{C3380CC4-5D6E-409C-BE32-E72D297353CC}">
              <c16:uniqueId val="{00000000-3516-4662-A52E-3B089DF78B58}"/>
            </c:ext>
          </c:extLst>
        </c:ser>
        <c:ser>
          <c:idx val="6"/>
          <c:order val="1"/>
          <c:tx>
            <c:strRef>
              <c:f>'[1]2.Aylara Göre Sigortalılar'!$I$35</c:f>
              <c:strCache>
                <c:ptCount val="1"/>
                <c:pt idx="0">
                  <c:v>2019</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Sigortalılar'!$I$36:$I$47</c:f>
              <c:numCache>
                <c:formatCode>General</c:formatCode>
                <c:ptCount val="12"/>
                <c:pt idx="0">
                  <c:v>2791418</c:v>
                </c:pt>
                <c:pt idx="1">
                  <c:v>2801378</c:v>
                </c:pt>
                <c:pt idx="2">
                  <c:v>2793511</c:v>
                </c:pt>
                <c:pt idx="3">
                  <c:v>2761695</c:v>
                </c:pt>
                <c:pt idx="4">
                  <c:v>2838167</c:v>
                </c:pt>
                <c:pt idx="5">
                  <c:v>2874942</c:v>
                </c:pt>
                <c:pt idx="6">
                  <c:v>2835662</c:v>
                </c:pt>
                <c:pt idx="7">
                  <c:v>2783315</c:v>
                </c:pt>
                <c:pt idx="8">
                  <c:v>2783328</c:v>
                </c:pt>
                <c:pt idx="9">
                  <c:v>2760621</c:v>
                </c:pt>
                <c:pt idx="10">
                  <c:v>2736801</c:v>
                </c:pt>
                <c:pt idx="11">
                  <c:v>2758067</c:v>
                </c:pt>
              </c:numCache>
            </c:numRef>
          </c:val>
          <c:smooth val="0"/>
          <c:extLst>
            <c:ext xmlns:c16="http://schemas.microsoft.com/office/drawing/2014/chart" uri="{C3380CC4-5D6E-409C-BE32-E72D297353CC}">
              <c16:uniqueId val="{00000001-3516-4662-A52E-3B089DF78B58}"/>
            </c:ext>
          </c:extLst>
        </c:ser>
        <c:ser>
          <c:idx val="0"/>
          <c:order val="2"/>
          <c:tx>
            <c:strRef>
              <c:f>'[1]2.Aylara Göre Sigortalılar'!$J$35</c:f>
              <c:strCache>
                <c:ptCount val="1"/>
                <c:pt idx="0">
                  <c:v>2020</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Sigortalılar'!$J$36:$J$47</c:f>
              <c:numCache>
                <c:formatCode>General</c:formatCode>
                <c:ptCount val="12"/>
                <c:pt idx="0">
                  <c:v>2766914</c:v>
                </c:pt>
                <c:pt idx="1">
                  <c:v>2748447</c:v>
                </c:pt>
                <c:pt idx="2">
                  <c:v>2765787</c:v>
                </c:pt>
                <c:pt idx="3">
                  <c:v>2784393</c:v>
                </c:pt>
                <c:pt idx="4">
                  <c:v>2804352</c:v>
                </c:pt>
                <c:pt idx="5">
                  <c:v>2822772</c:v>
                </c:pt>
                <c:pt idx="6">
                  <c:v>2828024</c:v>
                </c:pt>
                <c:pt idx="7">
                  <c:v>2851542</c:v>
                </c:pt>
                <c:pt idx="8">
                  <c:v>2859258</c:v>
                </c:pt>
                <c:pt idx="9">
                  <c:v>2869425</c:v>
                </c:pt>
                <c:pt idx="10">
                  <c:v>2806449</c:v>
                </c:pt>
                <c:pt idx="11">
                  <c:v>2720780</c:v>
                </c:pt>
              </c:numCache>
            </c:numRef>
          </c:val>
          <c:smooth val="0"/>
          <c:extLst>
            <c:ext xmlns:c16="http://schemas.microsoft.com/office/drawing/2014/chart" uri="{C3380CC4-5D6E-409C-BE32-E72D297353CC}">
              <c16:uniqueId val="{00000002-3516-4662-A52E-3B089DF78B58}"/>
            </c:ext>
          </c:extLst>
        </c:ser>
        <c:ser>
          <c:idx val="2"/>
          <c:order val="3"/>
          <c:tx>
            <c:strRef>
              <c:f>'[1]2.Aylara Göre Sigortalılar'!$K$35</c:f>
              <c:strCache>
                <c:ptCount val="1"/>
                <c:pt idx="0">
                  <c:v>2021</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Sigortalılar'!$K$36:$K$47</c:f>
              <c:numCache>
                <c:formatCode>General</c:formatCode>
                <c:ptCount val="12"/>
                <c:pt idx="0">
                  <c:v>2893394</c:v>
                </c:pt>
                <c:pt idx="1">
                  <c:v>2918795</c:v>
                </c:pt>
                <c:pt idx="2">
                  <c:v>2938150</c:v>
                </c:pt>
                <c:pt idx="3">
                  <c:v>2954314</c:v>
                </c:pt>
                <c:pt idx="4">
                  <c:v>2926067</c:v>
                </c:pt>
                <c:pt idx="5">
                  <c:v>2962449</c:v>
                </c:pt>
                <c:pt idx="6">
                  <c:v>2960383</c:v>
                </c:pt>
                <c:pt idx="7">
                  <c:v>2994151</c:v>
                </c:pt>
                <c:pt idx="8">
                  <c:v>3001496</c:v>
                </c:pt>
                <c:pt idx="9">
                  <c:v>2988675</c:v>
                </c:pt>
                <c:pt idx="10">
                  <c:v>3005949</c:v>
                </c:pt>
                <c:pt idx="11">
                  <c:v>3024877</c:v>
                </c:pt>
              </c:numCache>
            </c:numRef>
          </c:val>
          <c:smooth val="0"/>
          <c:extLst>
            <c:ext xmlns:c16="http://schemas.microsoft.com/office/drawing/2014/chart" uri="{C3380CC4-5D6E-409C-BE32-E72D297353CC}">
              <c16:uniqueId val="{00000003-3516-4662-A52E-3B089DF78B58}"/>
            </c:ext>
          </c:extLst>
        </c:ser>
        <c:ser>
          <c:idx val="3"/>
          <c:order val="4"/>
          <c:tx>
            <c:strRef>
              <c:f>'[1]2.Aylara Göre Sigortalılar'!$L$35</c:f>
              <c:strCache>
                <c:ptCount val="1"/>
                <c:pt idx="0">
                  <c:v>2022</c:v>
                </c:pt>
              </c:strCache>
            </c:strRef>
          </c:tx>
          <c:cat>
            <c:strRef>
              <c:f>'[1]2.Aylara Göre Sigortalılar'!$A$36:$A$47</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Sigortalılar'!$L$36:$L$47</c:f>
              <c:numCache>
                <c:formatCode>General</c:formatCode>
                <c:ptCount val="12"/>
                <c:pt idx="0">
                  <c:v>3028857</c:v>
                </c:pt>
                <c:pt idx="1">
                  <c:v>3025847</c:v>
                </c:pt>
                <c:pt idx="2">
                  <c:v>3044857</c:v>
                </c:pt>
                <c:pt idx="3">
                  <c:v>3032348</c:v>
                </c:pt>
                <c:pt idx="4">
                  <c:v>3056661</c:v>
                </c:pt>
                <c:pt idx="5">
                  <c:v>3052556</c:v>
                </c:pt>
                <c:pt idx="6">
                  <c:v>3048929</c:v>
                </c:pt>
              </c:numCache>
            </c:numRef>
          </c:val>
          <c:smooth val="0"/>
          <c:extLst>
            <c:ext xmlns:c16="http://schemas.microsoft.com/office/drawing/2014/chart" uri="{C3380CC4-5D6E-409C-BE32-E72D297353CC}">
              <c16:uniqueId val="{00000004-3516-4662-A52E-3B089DF78B58}"/>
            </c:ext>
          </c:extLst>
        </c:ser>
        <c:dLbls>
          <c:showLegendKey val="0"/>
          <c:showVal val="0"/>
          <c:showCatName val="0"/>
          <c:showSerName val="0"/>
          <c:showPercent val="0"/>
          <c:showBubbleSize val="0"/>
        </c:dLbls>
        <c:marker val="1"/>
        <c:smooth val="0"/>
        <c:axId val="1482514384"/>
        <c:axId val="1"/>
      </c:lineChart>
      <c:catAx>
        <c:axId val="1482514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25" b="0" i="0" u="none" strike="noStrike" baseline="0">
                <a:solidFill>
                  <a:srgbClr val="000000"/>
                </a:solidFill>
                <a:latin typeface="Arial Tur"/>
                <a:ea typeface="Arial Tur"/>
                <a:cs typeface="Arial Tur"/>
              </a:defRPr>
            </a:pPr>
            <a:endParaRPr lang="tr-TR"/>
          </a:p>
        </c:txPr>
        <c:crossAx val="1"/>
        <c:crossesAt val="2500000"/>
        <c:auto val="1"/>
        <c:lblAlgn val="ctr"/>
        <c:lblOffset val="100"/>
        <c:tickLblSkip val="1"/>
        <c:tickMarkSkip val="1"/>
        <c:noMultiLvlLbl val="0"/>
      </c:catAx>
      <c:valAx>
        <c:axId val="1"/>
        <c:scaling>
          <c:orientation val="minMax"/>
          <c:max val="3100000"/>
          <c:min val="25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1482514384"/>
        <c:crosses val="autoZero"/>
        <c:crossBetween val="between"/>
        <c:majorUnit val="100000"/>
        <c:minorUnit val="20000"/>
      </c:valAx>
      <c:spPr>
        <a:gradFill rotWithShape="0">
          <a:gsLst>
            <a:gs pos="0">
              <a:schemeClr val="bg1">
                <a:lumMod val="95000"/>
              </a:schemeClr>
            </a:gs>
            <a:gs pos="36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6180173632142132"/>
          <c:y val="0.29290911310504791"/>
          <c:w val="0.97661448729165257"/>
          <c:h val="0.6758005249343832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lumMod val="99000"/>
          </a:srgbClr>
        </a:gs>
        <a:gs pos="50000">
          <a:srgbClr val="FFFFFF"/>
        </a:gs>
        <a:gs pos="100000">
          <a:srgbClr val="969696"/>
        </a:gs>
      </a:gsLst>
      <a:lin ang="2700000" scaled="1"/>
    </a:gra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1" i="0" u="none" strike="noStrike" baseline="0">
                <a:solidFill>
                  <a:sysClr val="windowText" lastClr="000000"/>
                </a:solidFill>
                <a:latin typeface="Arial Tur"/>
                <a:ea typeface="Arial Tur"/>
                <a:cs typeface="Arial Tur"/>
              </a:defRPr>
            </a:pPr>
            <a:r>
              <a:rPr lang="tr-TR">
                <a:solidFill>
                  <a:sysClr val="windowText" lastClr="000000"/>
                </a:solidFill>
              </a:rPr>
              <a:t> (4/c) Zorunlu Sigortalı Sayıları</a:t>
            </a:r>
          </a:p>
        </c:rich>
      </c:tx>
      <c:layout>
        <c:manualLayout>
          <c:xMode val="edge"/>
          <c:yMode val="edge"/>
          <c:x val="0.30721664050937414"/>
          <c:y val="4.8872328458942634E-2"/>
        </c:manualLayout>
      </c:layout>
      <c:overlay val="0"/>
      <c:spPr>
        <a:gradFill rotWithShape="0">
          <a:gsLst>
            <a:gs pos="0">
              <a:srgbClr val="969696"/>
            </a:gs>
            <a:gs pos="50000">
              <a:srgbClr val="FFFFFF"/>
            </a:gs>
            <a:gs pos="100000">
              <a:srgbClr val="969696"/>
            </a:gs>
          </a:gsLst>
          <a:lin ang="2700000" scaled="1"/>
        </a:gradFill>
        <a:ln w="25400">
          <a:noFill/>
        </a:ln>
      </c:spPr>
    </c:title>
    <c:autoTitleDeleted val="0"/>
    <c:plotArea>
      <c:layout>
        <c:manualLayout>
          <c:layoutTarget val="inner"/>
          <c:xMode val="edge"/>
          <c:yMode val="edge"/>
          <c:x val="0.1711340206185567"/>
          <c:y val="0.13138686131386862"/>
          <c:w val="0.65773195876288659"/>
          <c:h val="0.62773722627737227"/>
        </c:manualLayout>
      </c:layout>
      <c:lineChart>
        <c:grouping val="standard"/>
        <c:varyColors val="0"/>
        <c:ser>
          <c:idx val="4"/>
          <c:order val="0"/>
          <c:tx>
            <c:strRef>
              <c:f>'[1]2.Aylara Göre Sigortalılar'!$G$49</c:f>
              <c:strCache>
                <c:ptCount val="1"/>
                <c:pt idx="0">
                  <c:v>2017</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Sigortalılar'!$G$50:$G$61</c:f>
              <c:numCache>
                <c:formatCode>General</c:formatCode>
                <c:ptCount val="12"/>
                <c:pt idx="0">
                  <c:v>2971096</c:v>
                </c:pt>
                <c:pt idx="1">
                  <c:v>2965218</c:v>
                </c:pt>
                <c:pt idx="2">
                  <c:v>2970810</c:v>
                </c:pt>
                <c:pt idx="3">
                  <c:v>2969930</c:v>
                </c:pt>
                <c:pt idx="4">
                  <c:v>2970555</c:v>
                </c:pt>
                <c:pt idx="5">
                  <c:v>2976758</c:v>
                </c:pt>
                <c:pt idx="6">
                  <c:v>2975092</c:v>
                </c:pt>
                <c:pt idx="7">
                  <c:v>2960311</c:v>
                </c:pt>
                <c:pt idx="8">
                  <c:v>2964754</c:v>
                </c:pt>
                <c:pt idx="9">
                  <c:v>2976497</c:v>
                </c:pt>
                <c:pt idx="10">
                  <c:v>2979048</c:v>
                </c:pt>
                <c:pt idx="11">
                  <c:v>2986088</c:v>
                </c:pt>
              </c:numCache>
            </c:numRef>
          </c:val>
          <c:smooth val="0"/>
          <c:extLst>
            <c:ext xmlns:c16="http://schemas.microsoft.com/office/drawing/2014/chart" uri="{C3380CC4-5D6E-409C-BE32-E72D297353CC}">
              <c16:uniqueId val="{00000000-5CAB-41D6-AE0D-EAD7C3C826E7}"/>
            </c:ext>
          </c:extLst>
        </c:ser>
        <c:ser>
          <c:idx val="6"/>
          <c:order val="1"/>
          <c:tx>
            <c:strRef>
              <c:f>'[1]2.Aylara Göre Sigortalılar'!$H$49</c:f>
              <c:strCache>
                <c:ptCount val="1"/>
                <c:pt idx="0">
                  <c:v>2018</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Sigortalılar'!$H$50:$H$61</c:f>
              <c:numCache>
                <c:formatCode>General</c:formatCode>
                <c:ptCount val="12"/>
                <c:pt idx="0">
                  <c:v>2989631</c:v>
                </c:pt>
                <c:pt idx="1">
                  <c:v>2996690</c:v>
                </c:pt>
                <c:pt idx="2">
                  <c:v>3006828</c:v>
                </c:pt>
                <c:pt idx="3">
                  <c:v>3011373</c:v>
                </c:pt>
                <c:pt idx="4">
                  <c:v>3014740</c:v>
                </c:pt>
                <c:pt idx="5">
                  <c:v>3019444</c:v>
                </c:pt>
                <c:pt idx="6">
                  <c:v>3010588</c:v>
                </c:pt>
                <c:pt idx="7">
                  <c:v>2998531</c:v>
                </c:pt>
                <c:pt idx="8">
                  <c:v>3001713</c:v>
                </c:pt>
                <c:pt idx="9">
                  <c:v>3020919</c:v>
                </c:pt>
                <c:pt idx="10">
                  <c:v>3021127</c:v>
                </c:pt>
                <c:pt idx="11">
                  <c:v>3031311</c:v>
                </c:pt>
              </c:numCache>
            </c:numRef>
          </c:val>
          <c:smooth val="0"/>
          <c:extLst>
            <c:ext xmlns:c16="http://schemas.microsoft.com/office/drawing/2014/chart" uri="{C3380CC4-5D6E-409C-BE32-E72D297353CC}">
              <c16:uniqueId val="{00000001-5CAB-41D6-AE0D-EAD7C3C826E7}"/>
            </c:ext>
          </c:extLst>
        </c:ser>
        <c:ser>
          <c:idx val="0"/>
          <c:order val="2"/>
          <c:tx>
            <c:strRef>
              <c:f>'[1]2.Aylara Göre Sigortalılar'!$I$49</c:f>
              <c:strCache>
                <c:ptCount val="1"/>
                <c:pt idx="0">
                  <c:v>2019</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Sigortalılar'!$I$50:$I$61</c:f>
              <c:numCache>
                <c:formatCode>General</c:formatCode>
                <c:ptCount val="12"/>
                <c:pt idx="0">
                  <c:v>3030725</c:v>
                </c:pt>
                <c:pt idx="1">
                  <c:v>3038819</c:v>
                </c:pt>
                <c:pt idx="2">
                  <c:v>3039681</c:v>
                </c:pt>
                <c:pt idx="3">
                  <c:v>3050182</c:v>
                </c:pt>
                <c:pt idx="4">
                  <c:v>3055833</c:v>
                </c:pt>
                <c:pt idx="5">
                  <c:v>3058258</c:v>
                </c:pt>
                <c:pt idx="6">
                  <c:v>3069057</c:v>
                </c:pt>
                <c:pt idx="7">
                  <c:v>3042624</c:v>
                </c:pt>
                <c:pt idx="8">
                  <c:v>3055436</c:v>
                </c:pt>
                <c:pt idx="9">
                  <c:v>3075826</c:v>
                </c:pt>
                <c:pt idx="10">
                  <c:v>3083315</c:v>
                </c:pt>
                <c:pt idx="11">
                  <c:v>3100511</c:v>
                </c:pt>
              </c:numCache>
            </c:numRef>
          </c:val>
          <c:smooth val="0"/>
          <c:extLst>
            <c:ext xmlns:c16="http://schemas.microsoft.com/office/drawing/2014/chart" uri="{C3380CC4-5D6E-409C-BE32-E72D297353CC}">
              <c16:uniqueId val="{00000002-5CAB-41D6-AE0D-EAD7C3C826E7}"/>
            </c:ext>
          </c:extLst>
        </c:ser>
        <c:ser>
          <c:idx val="2"/>
          <c:order val="3"/>
          <c:tx>
            <c:strRef>
              <c:f>'[1]2.Aylara Göre Sigortalılar'!$J$49</c:f>
              <c:strCache>
                <c:ptCount val="1"/>
                <c:pt idx="0">
                  <c:v>2020</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Sigortalılar'!$J$50:$J$61</c:f>
              <c:numCache>
                <c:formatCode>General</c:formatCode>
                <c:ptCount val="12"/>
                <c:pt idx="0">
                  <c:v>3110922</c:v>
                </c:pt>
                <c:pt idx="1">
                  <c:v>3115640</c:v>
                </c:pt>
                <c:pt idx="2">
                  <c:v>3108959</c:v>
                </c:pt>
                <c:pt idx="3">
                  <c:v>3119852</c:v>
                </c:pt>
                <c:pt idx="4">
                  <c:v>3119932</c:v>
                </c:pt>
                <c:pt idx="5">
                  <c:v>3119541</c:v>
                </c:pt>
                <c:pt idx="6">
                  <c:v>3119297</c:v>
                </c:pt>
                <c:pt idx="7">
                  <c:v>3112875</c:v>
                </c:pt>
                <c:pt idx="8">
                  <c:v>3112213</c:v>
                </c:pt>
                <c:pt idx="9">
                  <c:v>3133911</c:v>
                </c:pt>
                <c:pt idx="10">
                  <c:v>3143475</c:v>
                </c:pt>
                <c:pt idx="11">
                  <c:v>3140410</c:v>
                </c:pt>
              </c:numCache>
            </c:numRef>
          </c:val>
          <c:smooth val="0"/>
          <c:extLst>
            <c:ext xmlns:c16="http://schemas.microsoft.com/office/drawing/2014/chart" uri="{C3380CC4-5D6E-409C-BE32-E72D297353CC}">
              <c16:uniqueId val="{00000003-5CAB-41D6-AE0D-EAD7C3C826E7}"/>
            </c:ext>
          </c:extLst>
        </c:ser>
        <c:ser>
          <c:idx val="3"/>
          <c:order val="4"/>
          <c:tx>
            <c:strRef>
              <c:f>'[1]2.Aylara Göre Sigortalılar'!$K$49</c:f>
              <c:strCache>
                <c:ptCount val="1"/>
                <c:pt idx="0">
                  <c:v>2021</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Sigortalılar'!$K$50:$K$61</c:f>
              <c:numCache>
                <c:formatCode>General</c:formatCode>
                <c:ptCount val="12"/>
                <c:pt idx="0">
                  <c:v>3148682</c:v>
                </c:pt>
                <c:pt idx="1">
                  <c:v>3144723</c:v>
                </c:pt>
                <c:pt idx="2">
                  <c:v>3144608</c:v>
                </c:pt>
                <c:pt idx="3">
                  <c:v>3148326</c:v>
                </c:pt>
                <c:pt idx="4">
                  <c:v>3145479</c:v>
                </c:pt>
                <c:pt idx="5">
                  <c:v>3148469</c:v>
                </c:pt>
                <c:pt idx="6">
                  <c:v>3144628</c:v>
                </c:pt>
                <c:pt idx="7">
                  <c:v>3133244</c:v>
                </c:pt>
                <c:pt idx="8">
                  <c:v>3135413</c:v>
                </c:pt>
                <c:pt idx="9">
                  <c:v>3156402</c:v>
                </c:pt>
                <c:pt idx="10">
                  <c:v>3171761</c:v>
                </c:pt>
                <c:pt idx="11">
                  <c:v>3187862</c:v>
                </c:pt>
              </c:numCache>
            </c:numRef>
          </c:val>
          <c:smooth val="0"/>
          <c:extLst>
            <c:ext xmlns:c16="http://schemas.microsoft.com/office/drawing/2014/chart" uri="{C3380CC4-5D6E-409C-BE32-E72D297353CC}">
              <c16:uniqueId val="{00000004-5CAB-41D6-AE0D-EAD7C3C826E7}"/>
            </c:ext>
          </c:extLst>
        </c:ser>
        <c:ser>
          <c:idx val="1"/>
          <c:order val="5"/>
          <c:tx>
            <c:strRef>
              <c:f>'[1]2.Aylara Göre Sigortalılar'!$L$49</c:f>
              <c:strCache>
                <c:ptCount val="1"/>
                <c:pt idx="0">
                  <c:v>2022</c:v>
                </c:pt>
              </c:strCache>
            </c:strRef>
          </c:tx>
          <c:cat>
            <c:strRef>
              <c:f>'[1]2.Aylara Göre Sigortalılar'!$A$50:$A$61</c:f>
              <c:strCache>
                <c:ptCount val="12"/>
                <c:pt idx="0">
                  <c:v>OCAK - January</c:v>
                </c:pt>
                <c:pt idx="1">
                  <c:v>ŞUBAT - February</c:v>
                </c:pt>
                <c:pt idx="2">
                  <c:v>MART - March</c:v>
                </c:pt>
                <c:pt idx="3">
                  <c:v>NİSAN - April</c:v>
                </c:pt>
                <c:pt idx="4">
                  <c:v>MAYIS - May</c:v>
                </c:pt>
                <c:pt idx="5">
                  <c:v>HAZİRAN - June</c:v>
                </c:pt>
                <c:pt idx="6">
                  <c:v>TEMMUZ - July</c:v>
                </c:pt>
                <c:pt idx="7">
                  <c:v>AĞUSTOS - August</c:v>
                </c:pt>
                <c:pt idx="8">
                  <c:v>EYLÜL - September</c:v>
                </c:pt>
                <c:pt idx="9">
                  <c:v>EKİM - October</c:v>
                </c:pt>
                <c:pt idx="10">
                  <c:v>KASIM - November</c:v>
                </c:pt>
                <c:pt idx="11">
                  <c:v>ARALIK - December</c:v>
                </c:pt>
              </c:strCache>
            </c:strRef>
          </c:cat>
          <c:val>
            <c:numRef>
              <c:f>'[1]2.Aylara Göre Sigortalılar'!$L$50:$L$61</c:f>
              <c:numCache>
                <c:formatCode>General</c:formatCode>
                <c:ptCount val="12"/>
                <c:pt idx="0">
                  <c:v>3199924</c:v>
                </c:pt>
                <c:pt idx="1">
                  <c:v>3194863</c:v>
                </c:pt>
                <c:pt idx="2">
                  <c:v>3194993</c:v>
                </c:pt>
                <c:pt idx="3">
                  <c:v>3193072</c:v>
                </c:pt>
                <c:pt idx="4">
                  <c:v>3195954</c:v>
                </c:pt>
                <c:pt idx="5">
                  <c:v>3210921</c:v>
                </c:pt>
                <c:pt idx="6">
                  <c:v>3208911</c:v>
                </c:pt>
              </c:numCache>
            </c:numRef>
          </c:val>
          <c:smooth val="0"/>
          <c:extLst>
            <c:ext xmlns:c16="http://schemas.microsoft.com/office/drawing/2014/chart" uri="{C3380CC4-5D6E-409C-BE32-E72D297353CC}">
              <c16:uniqueId val="{00000005-5CAB-41D6-AE0D-EAD7C3C826E7}"/>
            </c:ext>
          </c:extLst>
        </c:ser>
        <c:dLbls>
          <c:showLegendKey val="0"/>
          <c:showVal val="0"/>
          <c:showCatName val="0"/>
          <c:showSerName val="0"/>
          <c:showPercent val="0"/>
          <c:showBubbleSize val="0"/>
        </c:dLbls>
        <c:marker val="1"/>
        <c:smooth val="0"/>
        <c:axId val="1482514800"/>
        <c:axId val="1"/>
      </c:lineChart>
      <c:catAx>
        <c:axId val="1482514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675" b="0" i="0" u="none" strike="noStrike" baseline="0">
                <a:solidFill>
                  <a:srgbClr val="000000"/>
                </a:solidFill>
                <a:latin typeface="Arial Tur"/>
                <a:ea typeface="Arial Tur"/>
                <a:cs typeface="Arial Tur"/>
              </a:defRPr>
            </a:pPr>
            <a:endParaRPr lang="tr-TR"/>
          </a:p>
        </c:txPr>
        <c:crossAx val="1"/>
        <c:crosses val="autoZero"/>
        <c:auto val="1"/>
        <c:lblAlgn val="ctr"/>
        <c:lblOffset val="100"/>
        <c:tickLblSkip val="1"/>
        <c:tickMarkSkip val="1"/>
        <c:noMultiLvlLbl val="0"/>
      </c:catAx>
      <c:valAx>
        <c:axId val="1"/>
        <c:scaling>
          <c:orientation val="minMax"/>
          <c:max val="3300000"/>
          <c:min val="2700000"/>
        </c:scaling>
        <c:delete val="0"/>
        <c:axPos val="l"/>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Tur"/>
                <a:ea typeface="Arial Tur"/>
                <a:cs typeface="Arial Tur"/>
              </a:defRPr>
            </a:pPr>
            <a:endParaRPr lang="tr-TR"/>
          </a:p>
        </c:txPr>
        <c:crossAx val="1482514800"/>
        <c:crosses val="autoZero"/>
        <c:crossBetween val="between"/>
        <c:majorUnit val="100000"/>
        <c:minorUnit val="100000"/>
      </c:valAx>
      <c:spPr>
        <a:gradFill>
          <a:gsLst>
            <a:gs pos="0">
              <a:srgbClr val="99CCFF">
                <a:alpha val="99000"/>
              </a:srgbClr>
            </a:gs>
            <a:gs pos="50000">
              <a:srgbClr val="FFFFFF"/>
            </a:gs>
            <a:gs pos="100000">
              <a:srgbClr val="99CCFF"/>
            </a:gs>
          </a:gsLst>
          <a:lin ang="18900000" scaled="1"/>
        </a:gradFill>
        <a:ln w="12700">
          <a:solidFill>
            <a:srgbClr val="808080"/>
          </a:solidFill>
          <a:prstDash val="solid"/>
        </a:ln>
      </c:spPr>
    </c:plotArea>
    <c:legend>
      <c:legendPos val="r"/>
      <c:layout>
        <c:manualLayout>
          <c:xMode val="edge"/>
          <c:yMode val="edge"/>
          <c:wMode val="edge"/>
          <c:hMode val="edge"/>
          <c:x val="0.83767812669072239"/>
          <c:y val="0.20176040494938133"/>
          <c:w val="0.95387874641734516"/>
          <c:h val="0.58017372828396452"/>
        </c:manualLayout>
      </c:layout>
      <c:overlay val="0"/>
      <c:spPr>
        <a:solidFill>
          <a:schemeClr val="bg1"/>
        </a:solidFill>
        <a:ln w="3175">
          <a:solidFill>
            <a:srgbClr val="000000">
              <a:alpha val="69000"/>
            </a:srgbClr>
          </a:solidFill>
          <a:prstDash val="solid"/>
        </a:ln>
        <a:effectLst>
          <a:glow rad="127000">
            <a:schemeClr val="bg1"/>
          </a:glow>
          <a:outerShdw blurRad="50800" dist="50800" sx="1000" sy="1000" algn="ctr" rotWithShape="0">
            <a:schemeClr val="tx1"/>
          </a:outerShdw>
          <a:softEdge rad="0"/>
        </a:effectLst>
      </c:spPr>
      <c:txPr>
        <a:bodyPr/>
        <a:lstStyle/>
        <a:p>
          <a:pPr>
            <a:defRPr sz="920" b="0" i="0" u="none" strike="noStrike" baseline="0">
              <a:solidFill>
                <a:srgbClr val="000000"/>
              </a:solidFill>
              <a:latin typeface="Arial Tur"/>
              <a:ea typeface="Arial Tur"/>
              <a:cs typeface="Arial Tur"/>
            </a:defRPr>
          </a:pPr>
          <a:endParaRPr lang="tr-TR"/>
        </a:p>
      </c:txPr>
    </c:legend>
    <c:plotVisOnly val="1"/>
    <c:dispBlanksAs val="gap"/>
    <c:showDLblsOverMax val="0"/>
  </c:chart>
  <c:spPr>
    <a:gradFill rotWithShape="0">
      <a:gsLst>
        <a:gs pos="0">
          <a:srgbClr val="969696"/>
        </a:gs>
        <a:gs pos="50000">
          <a:srgbClr val="FFFFFF"/>
        </a:gs>
        <a:gs pos="100000">
          <a:srgbClr val="969696"/>
        </a:gs>
      </a:gsLst>
      <a:lin ang="18900000" scaled="1"/>
    </a:gradFill>
    <a:ln w="3175" cap="flat">
      <a:solidFill>
        <a:schemeClr val="tx1"/>
      </a:solidFill>
      <a:prstDash val="solid"/>
    </a:ln>
    <a:effectLst>
      <a:outerShdw dist="35921" dir="2700000" algn="br">
        <a:srgbClr val="000000"/>
      </a:outerShdw>
      <a:softEdge rad="0"/>
    </a:effectLst>
    <a:scene3d>
      <a:camera prst="orthographicFront"/>
      <a:lightRig rig="threePt" dir="t"/>
    </a:scene3d>
    <a:sp3d>
      <a:bevelB/>
    </a:sp3d>
  </c:spPr>
  <c:txPr>
    <a:bodyPr/>
    <a:lstStyle/>
    <a:p>
      <a:pPr>
        <a:defRPr sz="1000" b="0" i="0" u="none" strike="noStrike" baseline="0">
          <a:solidFill>
            <a:srgbClr val="000000"/>
          </a:solidFill>
          <a:latin typeface="Arial Tur"/>
          <a:ea typeface="Arial Tur"/>
          <a:cs typeface="Arial Tur"/>
        </a:defRPr>
      </a:pPr>
      <a:endParaRPr lang="tr-TR"/>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0.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5.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7.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8.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19.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0.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1.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2.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5.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2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3.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4.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304;&#199;&#304;NDEK&#304;LER!A1"/><Relationship Id="rId5" Type="http://schemas.openxmlformats.org/officeDocument/2006/relationships/chart" Target="../charts/chart4.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7.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8.xml.rels><?xml version="1.0" encoding="UTF-8" standalone="yes"?>
<Relationships xmlns="http://schemas.openxmlformats.org/package/2006/relationships"><Relationship Id="rId1" Type="http://schemas.openxmlformats.org/officeDocument/2006/relationships/hyperlink" Target="#&#304;&#199;&#304;NDEK&#304;LER!A1"/></Relationships>
</file>

<file path=xl/drawings/_rels/drawing9.xml.rels><?xml version="1.0" encoding="UTF-8" standalone="yes"?>
<Relationships xmlns="http://schemas.openxmlformats.org/package/2006/relationships"><Relationship Id="rId1" Type="http://schemas.openxmlformats.org/officeDocument/2006/relationships/hyperlink" Target="#&#304;&#199;&#304;NDEK&#304;LER!A1"/></Relationships>
</file>

<file path=xl/drawings/drawing1.xml><?xml version="1.0" encoding="utf-8"?>
<xdr:wsDr xmlns:xdr="http://schemas.openxmlformats.org/drawingml/2006/spreadsheetDrawing" xmlns:a="http://schemas.openxmlformats.org/drawingml/2006/main">
  <xdr:twoCellAnchor>
    <xdr:from>
      <xdr:col>0</xdr:col>
      <xdr:colOff>34290</xdr:colOff>
      <xdr:row>0</xdr:row>
      <xdr:rowOff>39370</xdr:rowOff>
    </xdr:from>
    <xdr:to>
      <xdr:col>0</xdr:col>
      <xdr:colOff>1076754</xdr:colOff>
      <xdr:row>1</xdr:row>
      <xdr:rowOff>61188</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971202A9-6C93-D67A-491E-97FF80D32300}"/>
            </a:ext>
          </a:extLst>
        </xdr:cNvPr>
        <xdr:cNvSpPr/>
      </xdr:nvSpPr>
      <xdr:spPr>
        <a:xfrm>
          <a:off x="53340" y="457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68580</xdr:colOff>
      <xdr:row>0</xdr:row>
      <xdr:rowOff>76200</xdr:rowOff>
    </xdr:from>
    <xdr:to>
      <xdr:col>1</xdr:col>
      <xdr:colOff>743477</xdr:colOff>
      <xdr:row>1</xdr:row>
      <xdr:rowOff>137160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F917DB60-AF7C-204A-AAA7-3712EE05980F}"/>
            </a:ext>
          </a:extLst>
        </xdr:cNvPr>
        <xdr:cNvSpPr/>
      </xdr:nvSpPr>
      <xdr:spPr>
        <a:xfrm>
          <a:off x="68580" y="7620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105410</xdr:colOff>
      <xdr:row>0</xdr:row>
      <xdr:rowOff>91440</xdr:rowOff>
    </xdr:from>
    <xdr:to>
      <xdr:col>1</xdr:col>
      <xdr:colOff>767461</xdr:colOff>
      <xdr:row>1</xdr:row>
      <xdr:rowOff>100267</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8338B358-3761-28D3-FDDA-4D3C73681CB2}"/>
            </a:ext>
          </a:extLst>
        </xdr:cNvPr>
        <xdr:cNvSpPr/>
      </xdr:nvSpPr>
      <xdr:spPr>
        <a:xfrm>
          <a:off x="9906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677685</xdr:colOff>
      <xdr:row>1</xdr:row>
      <xdr:rowOff>15240</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340F2AE6-55DB-172F-60A9-11ABC921D048}"/>
            </a:ext>
          </a:extLst>
        </xdr:cNvPr>
        <xdr:cNvSpPr/>
      </xdr:nvSpPr>
      <xdr:spPr>
        <a:xfrm>
          <a:off x="0" y="0"/>
          <a:ext cx="1036641" cy="253365"/>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68580</xdr:colOff>
      <xdr:row>0</xdr:row>
      <xdr:rowOff>60960</xdr:rowOff>
    </xdr:from>
    <xdr:to>
      <xdr:col>1</xdr:col>
      <xdr:colOff>652808</xdr:colOff>
      <xdr:row>1</xdr:row>
      <xdr:rowOff>76200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471600B9-EE8E-2144-9B63-E5C52A77ABBC}"/>
            </a:ext>
          </a:extLst>
        </xdr:cNvPr>
        <xdr:cNvSpPr/>
      </xdr:nvSpPr>
      <xdr:spPr>
        <a:xfrm>
          <a:off x="68580" y="609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34290</xdr:colOff>
      <xdr:row>0</xdr:row>
      <xdr:rowOff>99060</xdr:rowOff>
    </xdr:from>
    <xdr:to>
      <xdr:col>1</xdr:col>
      <xdr:colOff>729059</xdr:colOff>
      <xdr:row>1</xdr:row>
      <xdr:rowOff>114300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38088D45-55A0-5343-E4BC-5531EC324AAC}"/>
            </a:ext>
          </a:extLst>
        </xdr:cNvPr>
        <xdr:cNvSpPr/>
      </xdr:nvSpPr>
      <xdr:spPr>
        <a:xfrm>
          <a:off x="53340" y="990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51435</xdr:colOff>
      <xdr:row>0</xdr:row>
      <xdr:rowOff>77470</xdr:rowOff>
    </xdr:from>
    <xdr:to>
      <xdr:col>1</xdr:col>
      <xdr:colOff>597534</xdr:colOff>
      <xdr:row>1</xdr:row>
      <xdr:rowOff>99288</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8EF2629D-8EE6-D885-A434-D3165D1B16F8}"/>
            </a:ext>
          </a:extLst>
        </xdr:cNvPr>
        <xdr:cNvSpPr/>
      </xdr:nvSpPr>
      <xdr:spPr>
        <a:xfrm>
          <a:off x="60960" y="838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48260</xdr:colOff>
      <xdr:row>0</xdr:row>
      <xdr:rowOff>100330</xdr:rowOff>
    </xdr:from>
    <xdr:to>
      <xdr:col>0</xdr:col>
      <xdr:colOff>1078480</xdr:colOff>
      <xdr:row>1</xdr:row>
      <xdr:rowOff>121827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59DC3D57-11F6-2138-B7B5-7ED34CB347E7}"/>
            </a:ext>
          </a:extLst>
        </xdr:cNvPr>
        <xdr:cNvSpPr/>
      </xdr:nvSpPr>
      <xdr:spPr>
        <a:xfrm>
          <a:off x="45720" y="106680"/>
          <a:ext cx="1066800" cy="259080"/>
        </a:xfrm>
        <a:prstGeom prst="round2SameRect">
          <a:avLst>
            <a:gd name="adj1" fmla="val 16667"/>
            <a:gd name="adj2" fmla="val 0"/>
          </a:avLst>
        </a:prstGeom>
        <a:solidFill>
          <a:sysClr val="window" lastClr="FFFFFF">
            <a:lumMod val="65000"/>
          </a:sysClr>
        </a:solidFill>
        <a:ln w="9525" cap="flat" cmpd="sng" algn="ctr">
          <a:solidFill>
            <a:srgbClr val="8064A2">
              <a:lumMod val="50000"/>
              <a:alpha val="67000"/>
            </a:srgbClr>
          </a:solidFill>
          <a:prstDash val="solid"/>
        </a:ln>
        <a:effectLst>
          <a:outerShdw blurRad="40000" dist="20000" dir="5400000" rotWithShape="0">
            <a:sysClr val="windowText" lastClr="000000">
              <a:lumMod val="75000"/>
              <a:lumOff val="25000"/>
              <a:alpha val="38000"/>
            </a:sys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ysClr val="window" lastClr="FFFFFF">
                        <a:lumMod val="85000"/>
                      </a:sys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ln>
              <a:solidFill>
                <a:srgbClr val="1F497D"/>
              </a:solidFill>
              <a:effectLst>
                <a:glow rad="127000">
                  <a:sysClr val="window" lastClr="FFFFFF">
                    <a:lumMod val="85000"/>
                    <a:alpha val="95000"/>
                  </a:sysClr>
                </a:glow>
                <a:outerShdw blurRad="50800" dist="152400" dir="5400000" sx="97000" sy="97000" algn="ctr" rotWithShape="0">
                  <a:sysClr val="window" lastClr="FFFFFF">
                    <a:lumMod val="75000"/>
                  </a:sys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66675</xdr:colOff>
      <xdr:row>0</xdr:row>
      <xdr:rowOff>57150</xdr:rowOff>
    </xdr:from>
    <xdr:to>
      <xdr:col>1</xdr:col>
      <xdr:colOff>592428</xdr:colOff>
      <xdr:row>2</xdr:row>
      <xdr:rowOff>63500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9B22A6B0-9166-0428-60C4-0837FE2B86C4}"/>
            </a:ext>
          </a:extLst>
        </xdr:cNvPr>
        <xdr:cNvSpPr/>
      </xdr:nvSpPr>
      <xdr:spPr>
        <a:xfrm>
          <a:off x="66675" y="57150"/>
          <a:ext cx="1139825" cy="323850"/>
        </a:xfrm>
        <a:prstGeom prst="round2SameRect">
          <a:avLst>
            <a:gd name="adj1" fmla="val 16667"/>
            <a:gd name="adj2" fmla="val 0"/>
          </a:avLst>
        </a:prstGeom>
        <a:solidFill>
          <a:sysClr val="window" lastClr="FFFFFF">
            <a:lumMod val="65000"/>
          </a:sysClr>
        </a:solidFill>
        <a:ln w="9525" cap="flat" cmpd="sng" algn="ctr">
          <a:solidFill>
            <a:srgbClr val="8064A2">
              <a:lumMod val="50000"/>
              <a:alpha val="67000"/>
            </a:srgbClr>
          </a:solidFill>
          <a:prstDash val="solid"/>
        </a:ln>
        <a:effectLst>
          <a:outerShdw blurRad="40000" dist="20000" dir="5400000" rotWithShape="0">
            <a:sysClr val="windowText" lastClr="000000">
              <a:lumMod val="75000"/>
              <a:lumOff val="25000"/>
              <a:alpha val="38000"/>
            </a:sys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ysClr val="window" lastClr="FFFFFF">
                        <a:lumMod val="85000"/>
                      </a:sysClr>
                    </a:gs>
                    <a:gs pos="74000">
                      <a:srgbClr val="4F81BD">
                        <a:lumMod val="45000"/>
                        <a:lumOff val="55000"/>
                      </a:srgbClr>
                    </a:gs>
                    <a:gs pos="83000">
                      <a:srgbClr val="4F81BD">
                        <a:lumMod val="45000"/>
                        <a:lumOff val="55000"/>
                      </a:srgbClr>
                    </a:gs>
                    <a:gs pos="100000">
                      <a:srgbClr val="4F81BD">
                        <a:lumMod val="30000"/>
                        <a:lumOff val="70000"/>
                      </a:srgbClr>
                    </a:gs>
                  </a:gsLst>
                  <a:lin ang="5400000" scaled="1"/>
                </a:gradFill>
              </a:ln>
              <a:solidFill>
                <a:srgbClr val="1F497D"/>
              </a:solidFill>
              <a:effectLst>
                <a:glow rad="127000">
                  <a:sysClr val="window" lastClr="FFFFFF">
                    <a:lumMod val="85000"/>
                    <a:alpha val="95000"/>
                  </a:sysClr>
                </a:glow>
                <a:outerShdw blurRad="50800" dist="152400" dir="5400000" sx="97000" sy="97000" algn="ctr" rotWithShape="0">
                  <a:sysClr val="window" lastClr="FFFFFF">
                    <a:lumMod val="75000"/>
                  </a:sys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67310</xdr:colOff>
      <xdr:row>0</xdr:row>
      <xdr:rowOff>68580</xdr:rowOff>
    </xdr:from>
    <xdr:to>
      <xdr:col>0</xdr:col>
      <xdr:colOff>1116075</xdr:colOff>
      <xdr:row>1</xdr:row>
      <xdr:rowOff>112757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6911DD73-5603-76CF-C853-5789E82F5474}"/>
            </a:ext>
          </a:extLst>
        </xdr:cNvPr>
        <xdr:cNvSpPr/>
      </xdr:nvSpPr>
      <xdr:spPr>
        <a:xfrm>
          <a:off x="60960" y="6858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86360</xdr:colOff>
      <xdr:row>0</xdr:row>
      <xdr:rowOff>99060</xdr:rowOff>
    </xdr:from>
    <xdr:to>
      <xdr:col>1</xdr:col>
      <xdr:colOff>690254</xdr:colOff>
      <xdr:row>1</xdr:row>
      <xdr:rowOff>114300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9C0D2622-D239-DA02-7633-14C041341C19}"/>
            </a:ext>
          </a:extLst>
        </xdr:cNvPr>
        <xdr:cNvSpPr/>
      </xdr:nvSpPr>
      <xdr:spPr>
        <a:xfrm>
          <a:off x="83820" y="990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91440</xdr:rowOff>
    </xdr:from>
    <xdr:to>
      <xdr:col>1</xdr:col>
      <xdr:colOff>571500</xdr:colOff>
      <xdr:row>1</xdr:row>
      <xdr:rowOff>99060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09B20734-E392-F53E-D0A8-EF25672C6AE8}"/>
            </a:ext>
          </a:extLst>
        </xdr:cNvPr>
        <xdr:cNvSpPr/>
      </xdr:nvSpPr>
      <xdr:spPr>
        <a:xfrm>
          <a:off x="11430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111125</xdr:colOff>
      <xdr:row>0</xdr:row>
      <xdr:rowOff>99060</xdr:rowOff>
    </xdr:from>
    <xdr:to>
      <xdr:col>1</xdr:col>
      <xdr:colOff>785053</xdr:colOff>
      <xdr:row>1</xdr:row>
      <xdr:rowOff>114300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87DF9286-FECF-CB7A-B7CE-8A99DCB39DF5}"/>
            </a:ext>
          </a:extLst>
        </xdr:cNvPr>
        <xdr:cNvSpPr/>
      </xdr:nvSpPr>
      <xdr:spPr>
        <a:xfrm>
          <a:off x="114300" y="9906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106680</xdr:colOff>
      <xdr:row>0</xdr:row>
      <xdr:rowOff>91440</xdr:rowOff>
    </xdr:from>
    <xdr:to>
      <xdr:col>1</xdr:col>
      <xdr:colOff>691255</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39DF8228-E7D3-068F-4EC3-BCFAB8FDDDE0}"/>
            </a:ext>
          </a:extLst>
        </xdr:cNvPr>
        <xdr:cNvSpPr/>
      </xdr:nvSpPr>
      <xdr:spPr>
        <a:xfrm>
          <a:off x="10668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73025</xdr:colOff>
      <xdr:row>0</xdr:row>
      <xdr:rowOff>100330</xdr:rowOff>
    </xdr:from>
    <xdr:to>
      <xdr:col>1</xdr:col>
      <xdr:colOff>706059</xdr:colOff>
      <xdr:row>1</xdr:row>
      <xdr:rowOff>121827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A478D04D-9895-46C7-1033-2BADC8ACF82D}"/>
            </a:ext>
          </a:extLst>
        </xdr:cNvPr>
        <xdr:cNvSpPr/>
      </xdr:nvSpPr>
      <xdr:spPr>
        <a:xfrm>
          <a:off x="76200" y="10668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73025</xdr:colOff>
      <xdr:row>0</xdr:row>
      <xdr:rowOff>121920</xdr:rowOff>
    </xdr:from>
    <xdr:to>
      <xdr:col>1</xdr:col>
      <xdr:colOff>670043</xdr:colOff>
      <xdr:row>1</xdr:row>
      <xdr:rowOff>137160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8018D3B8-88E0-F8A3-B682-AE946E88ECFF}"/>
            </a:ext>
          </a:extLst>
        </xdr:cNvPr>
        <xdr:cNvSpPr/>
      </xdr:nvSpPr>
      <xdr:spPr>
        <a:xfrm>
          <a:off x="76200" y="1219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73025</xdr:colOff>
      <xdr:row>0</xdr:row>
      <xdr:rowOff>121920</xdr:rowOff>
    </xdr:from>
    <xdr:to>
      <xdr:col>1</xdr:col>
      <xdr:colOff>670043</xdr:colOff>
      <xdr:row>1</xdr:row>
      <xdr:rowOff>137160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5FDC5AB1-A6F4-0C53-9518-15F5D3D8D65E}"/>
            </a:ext>
          </a:extLst>
        </xdr:cNvPr>
        <xdr:cNvSpPr/>
      </xdr:nvSpPr>
      <xdr:spPr>
        <a:xfrm>
          <a:off x="76200" y="1219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86360</xdr:colOff>
      <xdr:row>0</xdr:row>
      <xdr:rowOff>129540</xdr:rowOff>
    </xdr:from>
    <xdr:to>
      <xdr:col>1</xdr:col>
      <xdr:colOff>690169</xdr:colOff>
      <xdr:row>1</xdr:row>
      <xdr:rowOff>144780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B648ABB9-E950-36F0-D12D-B63B42B00F6A}"/>
            </a:ext>
          </a:extLst>
        </xdr:cNvPr>
        <xdr:cNvSpPr/>
      </xdr:nvSpPr>
      <xdr:spPr>
        <a:xfrm>
          <a:off x="91440" y="1295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106680</xdr:colOff>
      <xdr:row>0</xdr:row>
      <xdr:rowOff>129540</xdr:rowOff>
    </xdr:from>
    <xdr:to>
      <xdr:col>0</xdr:col>
      <xdr:colOff>1152887</xdr:colOff>
      <xdr:row>1</xdr:row>
      <xdr:rowOff>144780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F965AE38-E3C2-CC3C-F404-9AEB6494AC6D}"/>
            </a:ext>
          </a:extLst>
        </xdr:cNvPr>
        <xdr:cNvSpPr/>
      </xdr:nvSpPr>
      <xdr:spPr>
        <a:xfrm>
          <a:off x="106680" y="1295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73025</xdr:colOff>
      <xdr:row>0</xdr:row>
      <xdr:rowOff>91440</xdr:rowOff>
    </xdr:from>
    <xdr:to>
      <xdr:col>0</xdr:col>
      <xdr:colOff>1108356</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2F4C1602-F2E8-11FC-E0D1-F2CD61824F53}"/>
            </a:ext>
          </a:extLst>
        </xdr:cNvPr>
        <xdr:cNvSpPr/>
      </xdr:nvSpPr>
      <xdr:spPr>
        <a:xfrm>
          <a:off x="7620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100330</xdr:rowOff>
    </xdr:from>
    <xdr:to>
      <xdr:col>1</xdr:col>
      <xdr:colOff>571500</xdr:colOff>
      <xdr:row>1</xdr:row>
      <xdr:rowOff>114332</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FFB3EDD1-0253-FA1C-06DA-1DB145F9EFD0}"/>
            </a:ext>
          </a:extLst>
        </xdr:cNvPr>
        <xdr:cNvSpPr/>
      </xdr:nvSpPr>
      <xdr:spPr>
        <a:xfrm>
          <a:off x="114300" y="10668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43815</xdr:colOff>
      <xdr:row>0</xdr:row>
      <xdr:rowOff>45720</xdr:rowOff>
    </xdr:from>
    <xdr:to>
      <xdr:col>0</xdr:col>
      <xdr:colOff>1076716</xdr:colOff>
      <xdr:row>1</xdr:row>
      <xdr:rowOff>111290</xdr:rowOff>
    </xdr:to>
    <xdr:sp macro="" textlink="">
      <xdr:nvSpPr>
        <xdr:cNvPr id="6" name="Dikdörtgen: Yuvarlatılmış Üst Köşeler 2">
          <a:hlinkClick xmlns:r="http://schemas.openxmlformats.org/officeDocument/2006/relationships" r:id="rId1"/>
          <a:extLst>
            <a:ext uri="{FF2B5EF4-FFF2-40B4-BE49-F238E27FC236}">
              <a16:creationId xmlns:a16="http://schemas.microsoft.com/office/drawing/2014/main" id="{D73EF3E6-DD5C-DF4A-86B0-6FC168FCAA1A}"/>
            </a:ext>
          </a:extLst>
        </xdr:cNvPr>
        <xdr:cNvSpPr/>
      </xdr:nvSpPr>
      <xdr:spPr>
        <a:xfrm>
          <a:off x="53340" y="457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twoCellAnchor>
    <xdr:from>
      <xdr:col>13</xdr:col>
      <xdr:colOff>28575</xdr:colOff>
      <xdr:row>6</xdr:row>
      <xdr:rowOff>333375</xdr:rowOff>
    </xdr:from>
    <xdr:to>
      <xdr:col>22</xdr:col>
      <xdr:colOff>57150</xdr:colOff>
      <xdr:row>19</xdr:row>
      <xdr:rowOff>238125</xdr:rowOff>
    </xdr:to>
    <xdr:graphicFrame macro="">
      <xdr:nvGraphicFramePr>
        <xdr:cNvPr id="865530" name="Grafik 1029">
          <a:extLst>
            <a:ext uri="{FF2B5EF4-FFF2-40B4-BE49-F238E27FC236}">
              <a16:creationId xmlns:a16="http://schemas.microsoft.com/office/drawing/2014/main" id="{486EFC5E-1298-5503-88EE-9A2B923DB1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21</xdr:row>
      <xdr:rowOff>0</xdr:rowOff>
    </xdr:from>
    <xdr:to>
      <xdr:col>22</xdr:col>
      <xdr:colOff>66675</xdr:colOff>
      <xdr:row>34</xdr:row>
      <xdr:rowOff>47625</xdr:rowOff>
    </xdr:to>
    <xdr:graphicFrame macro="">
      <xdr:nvGraphicFramePr>
        <xdr:cNvPr id="865531" name="Grafik 1029">
          <a:extLst>
            <a:ext uri="{FF2B5EF4-FFF2-40B4-BE49-F238E27FC236}">
              <a16:creationId xmlns:a16="http://schemas.microsoft.com/office/drawing/2014/main" id="{C785714C-AA7D-90A8-71DC-3B867651DF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609600</xdr:colOff>
      <xdr:row>36</xdr:row>
      <xdr:rowOff>9525</xdr:rowOff>
    </xdr:from>
    <xdr:to>
      <xdr:col>22</xdr:col>
      <xdr:colOff>114300</xdr:colOff>
      <xdr:row>49</xdr:row>
      <xdr:rowOff>38100</xdr:rowOff>
    </xdr:to>
    <xdr:graphicFrame macro="">
      <xdr:nvGraphicFramePr>
        <xdr:cNvPr id="865532" name="Grafik 1030">
          <a:extLst>
            <a:ext uri="{FF2B5EF4-FFF2-40B4-BE49-F238E27FC236}">
              <a16:creationId xmlns:a16="http://schemas.microsoft.com/office/drawing/2014/main" id="{2BD2292D-658C-AE40-094A-C034EDB637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581025</xdr:colOff>
      <xdr:row>50</xdr:row>
      <xdr:rowOff>85725</xdr:rowOff>
    </xdr:from>
    <xdr:to>
      <xdr:col>22</xdr:col>
      <xdr:colOff>104775</xdr:colOff>
      <xdr:row>63</xdr:row>
      <xdr:rowOff>38100</xdr:rowOff>
    </xdr:to>
    <xdr:graphicFrame macro="">
      <xdr:nvGraphicFramePr>
        <xdr:cNvPr id="865533" name="Grafik 1031">
          <a:extLst>
            <a:ext uri="{FF2B5EF4-FFF2-40B4-BE49-F238E27FC236}">
              <a16:creationId xmlns:a16="http://schemas.microsoft.com/office/drawing/2014/main" id="{12DE7C41-5212-5160-310C-A412343F51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87033</xdr:colOff>
      <xdr:row>0</xdr:row>
      <xdr:rowOff>98612</xdr:rowOff>
    </xdr:from>
    <xdr:to>
      <xdr:col>1</xdr:col>
      <xdr:colOff>769178</xdr:colOff>
      <xdr:row>1</xdr:row>
      <xdr:rowOff>115645</xdr:rowOff>
    </xdr:to>
    <xdr:sp macro="" textlink="">
      <xdr:nvSpPr>
        <xdr:cNvPr id="3" name="Dikdörtgen: Yuvarlatılmış Üst Köşeler 2">
          <a:hlinkClick xmlns:r="http://schemas.openxmlformats.org/officeDocument/2006/relationships" r:id="rId1"/>
          <a:extLst>
            <a:ext uri="{FF2B5EF4-FFF2-40B4-BE49-F238E27FC236}">
              <a16:creationId xmlns:a16="http://schemas.microsoft.com/office/drawing/2014/main" id="{0D0A395E-E798-9AB6-5ABB-331C43BE8995}"/>
            </a:ext>
          </a:extLst>
        </xdr:cNvPr>
        <xdr:cNvSpPr/>
      </xdr:nvSpPr>
      <xdr:spPr>
        <a:xfrm>
          <a:off x="80683" y="98612"/>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74295</xdr:colOff>
      <xdr:row>0</xdr:row>
      <xdr:rowOff>45720</xdr:rowOff>
    </xdr:from>
    <xdr:to>
      <xdr:col>1</xdr:col>
      <xdr:colOff>929770</xdr:colOff>
      <xdr:row>1</xdr:row>
      <xdr:rowOff>111290</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56E33460-6294-6C78-D6DF-F55EEBB0716D}"/>
            </a:ext>
          </a:extLst>
        </xdr:cNvPr>
        <xdr:cNvSpPr/>
      </xdr:nvSpPr>
      <xdr:spPr>
        <a:xfrm>
          <a:off x="83820" y="4572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xdr:colOff>
      <xdr:row>0</xdr:row>
      <xdr:rowOff>91440</xdr:rowOff>
    </xdr:from>
    <xdr:to>
      <xdr:col>1</xdr:col>
      <xdr:colOff>886324</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98F45AFD-F5C5-ABDF-82AD-C605577D6111}"/>
            </a:ext>
          </a:extLst>
        </xdr:cNvPr>
        <xdr:cNvSpPr/>
      </xdr:nvSpPr>
      <xdr:spPr>
        <a:xfrm>
          <a:off x="6858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68580</xdr:colOff>
      <xdr:row>0</xdr:row>
      <xdr:rowOff>91440</xdr:rowOff>
    </xdr:from>
    <xdr:to>
      <xdr:col>1</xdr:col>
      <xdr:colOff>874560</xdr:colOff>
      <xdr:row>1</xdr:row>
      <xdr:rowOff>100267</xdr:rowOff>
    </xdr:to>
    <xdr:sp macro="" textlink="">
      <xdr:nvSpPr>
        <xdr:cNvPr id="2" name="Dikdörtgen: Yuvarlatılmış Üst Köşeler 2">
          <a:hlinkClick xmlns:r="http://schemas.openxmlformats.org/officeDocument/2006/relationships" r:id="rId1"/>
          <a:extLst>
            <a:ext uri="{FF2B5EF4-FFF2-40B4-BE49-F238E27FC236}">
              <a16:creationId xmlns:a16="http://schemas.microsoft.com/office/drawing/2014/main" id="{233CEB74-4A07-3590-0C4C-FF58762712CF}"/>
            </a:ext>
          </a:extLst>
        </xdr:cNvPr>
        <xdr:cNvSpPr/>
      </xdr:nvSpPr>
      <xdr:spPr>
        <a:xfrm>
          <a:off x="68580" y="91440"/>
          <a:ext cx="1066800" cy="259080"/>
        </a:xfrm>
        <a:prstGeom prst="round2SameRect">
          <a:avLst>
            <a:gd name="adj1" fmla="val 16667"/>
            <a:gd name="adj2" fmla="val 0"/>
          </a:avLst>
        </a:prstGeom>
        <a:solidFill>
          <a:schemeClr val="bg1">
            <a:lumMod val="65000"/>
          </a:schemeClr>
        </a:solidFill>
        <a:ln w="9525" cap="flat" cmpd="sng" algn="ctr">
          <a:solidFill>
            <a:srgbClr val="8064A2">
              <a:lumMod val="50000"/>
              <a:alpha val="67000"/>
            </a:srgbClr>
          </a:solidFill>
          <a:prstDash val="solid"/>
        </a:ln>
        <a:effectLst>
          <a:outerShdw blurRad="40000" dist="20000" dir="5400000" rotWithShape="0">
            <a:schemeClr val="tx1">
              <a:lumMod val="75000"/>
              <a:lumOff val="25000"/>
              <a:alpha val="38000"/>
            </a:schemeClr>
          </a:outerShdw>
        </a:effectLst>
        <a:scene3d>
          <a:camera prst="orthographicFront"/>
          <a:lightRig rig="threePt" dir="t"/>
        </a:scene3d>
        <a:sp3d>
          <a:bevelT/>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tr-TR" sz="800" b="1" i="0" u="none" strike="noStrike" kern="0" cap="none" spc="0" normalizeH="0" baseline="0" noProof="0">
              <a:ln cmpd="dbl">
                <a:gradFill>
                  <a:gsLst>
                    <a:gs pos="0">
                      <a:schemeClr val="bg1">
                        <a:lumMod val="8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solidFill>
                <a:schemeClr val="tx2"/>
              </a:solidFill>
              <a:effectLst>
                <a:glow rad="127000">
                  <a:schemeClr val="bg1">
                    <a:lumMod val="85000"/>
                    <a:alpha val="95000"/>
                  </a:schemeClr>
                </a:glow>
                <a:outerShdw blurRad="50800" dist="152400" dir="5400000" sx="97000" sy="97000" algn="ctr" rotWithShape="0">
                  <a:schemeClr val="bg1">
                    <a:lumMod val="75000"/>
                  </a:schemeClr>
                </a:outerShdw>
              </a:effectLst>
              <a:uLnTx/>
              <a:uFillTx/>
              <a:latin typeface="Arial" panose="020B0604020202020204" pitchFamily="34" charset="0"/>
              <a:ea typeface="+mn-ea"/>
              <a:cs typeface="Arial" panose="020B0604020202020204" pitchFamily="34" charset="0"/>
            </a:rPr>
            <a:t>İÇİNDEKİLER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zerecan/Desktop/B&#252;lten/B&#252;lten%20&#199;al&#305;&#351;ma/Sigortal&#305;_07_2022_&#199;al&#305;&#351;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ÇİNDEKİLER"/>
      <sheetName val="Metaveri"/>
      <sheetName val="Bölüm 1"/>
      <sheetName val="1.Personel Durumu"/>
      <sheetName val="Bölüm 2"/>
      <sheetName val="2.Aylara Göre Sigortalılar"/>
      <sheetName val="3.Sosyal Güvenlik Kapsamı"/>
      <sheetName val="4.4-a Sigortalı Sayıları"/>
      <sheetName val="5.4-b Sigortalı Sayıları"/>
      <sheetName val="6.4-c Sigortalı Sayıları"/>
      <sheetName val="7.1.4-a İl Dağılım"/>
      <sheetName val="7.2.4-a İl Cinsiyet"/>
      <sheetName val="7.3. SGDP İl Cinsiyet"/>
      <sheetName val="8.4-b-İl-Esnaf"/>
      <sheetName val="9-4-b İl-Cinsiyet"/>
      <sheetName val="10.4-c İl-Cinsiyet"/>
      <sheetName val="11-Diğer Primsizler"/>
      <sheetName val="11.1 Pasif-İl-Cinsiyet"/>
      <sheetName val="12-SGK Tahsis "/>
      <sheetName val="13-4-a Faliyet Kol"/>
      <sheetName val="14-4-a İşyeri Sayıları"/>
      <sheetName val="15-4-a Faaliyet İşyeri"/>
      <sheetName val="16-4a Faaliyet Sigortalı"/>
      <sheetName val="17-4-a İşyeri"/>
      <sheetName val="18-4-a İl Sigortalı"/>
      <sheetName val="19-İL-EMOD-Öncelikli Yaşam"/>
      <sheetName val="20. İdari Para Cezaları"/>
    </sheetNames>
    <sheetDataSet>
      <sheetData sheetId="0"/>
      <sheetData sheetId="1"/>
      <sheetData sheetId="2"/>
      <sheetData sheetId="3"/>
      <sheetData sheetId="4"/>
      <sheetData sheetId="5">
        <row r="6">
          <cell r="D6">
            <v>2014</v>
          </cell>
          <cell r="G6">
            <v>2017</v>
          </cell>
          <cell r="H6">
            <v>2018</v>
          </cell>
          <cell r="I6">
            <v>2019</v>
          </cell>
          <cell r="K6">
            <v>2021</v>
          </cell>
          <cell r="L6">
            <v>2022</v>
          </cell>
        </row>
        <row r="7">
          <cell r="A7" t="str">
            <v>OCAK - January</v>
          </cell>
          <cell r="D7">
            <v>17888850</v>
          </cell>
          <cell r="G7">
            <v>18607120</v>
          </cell>
          <cell r="H7">
            <v>19970763</v>
          </cell>
          <cell r="I7">
            <v>19648900</v>
          </cell>
          <cell r="J7">
            <v>20032004</v>
          </cell>
          <cell r="K7">
            <v>21097678</v>
          </cell>
          <cell r="L7">
            <v>22169405</v>
          </cell>
        </row>
        <row r="8">
          <cell r="A8" t="str">
            <v>ŞUBAT - February</v>
          </cell>
          <cell r="D8">
            <v>18047588</v>
          </cell>
          <cell r="G8">
            <v>18790237</v>
          </cell>
          <cell r="H8">
            <v>19960009</v>
          </cell>
          <cell r="I8">
            <v>19647886</v>
          </cell>
          <cell r="J8">
            <v>20075675</v>
          </cell>
          <cell r="K8">
            <v>21141033</v>
          </cell>
          <cell r="L8">
            <v>22217148</v>
          </cell>
        </row>
        <row r="9">
          <cell r="A9" t="str">
            <v>MART - March</v>
          </cell>
          <cell r="D9">
            <v>18287217</v>
          </cell>
          <cell r="G9">
            <v>19263697</v>
          </cell>
          <cell r="H9">
            <v>20137543</v>
          </cell>
          <cell r="I9">
            <v>19828091</v>
          </cell>
          <cell r="J9">
            <v>20214050</v>
          </cell>
          <cell r="K9">
            <v>21464579</v>
          </cell>
          <cell r="L9">
            <v>22492708</v>
          </cell>
        </row>
        <row r="10">
          <cell r="A10" t="str">
            <v>NİSAN - April</v>
          </cell>
          <cell r="D10">
            <v>18390035</v>
          </cell>
          <cell r="G10">
            <v>19579378</v>
          </cell>
          <cell r="H10">
            <v>20351666</v>
          </cell>
          <cell r="I10">
            <v>20038270</v>
          </cell>
          <cell r="J10">
            <v>19752080</v>
          </cell>
          <cell r="K10">
            <v>21896828</v>
          </cell>
          <cell r="L10">
            <v>22631222</v>
          </cell>
        </row>
        <row r="11">
          <cell r="A11" t="str">
            <v>MAYIS - May</v>
          </cell>
          <cell r="D11">
            <v>18587161</v>
          </cell>
          <cell r="G11">
            <v>19847694</v>
          </cell>
          <cell r="H11">
            <v>20547739</v>
          </cell>
          <cell r="I11">
            <v>20218472</v>
          </cell>
          <cell r="J11">
            <v>19843495</v>
          </cell>
          <cell r="K11">
            <v>21925160</v>
          </cell>
          <cell r="L11">
            <v>22940182</v>
          </cell>
        </row>
        <row r="12">
          <cell r="A12" t="str">
            <v>HAZİRAN - June</v>
          </cell>
          <cell r="D12">
            <v>18703323</v>
          </cell>
          <cell r="G12">
            <v>19775804</v>
          </cell>
          <cell r="H12">
            <v>20292691</v>
          </cell>
          <cell r="I12">
            <v>20220807</v>
          </cell>
          <cell r="J12">
            <v>20373446</v>
          </cell>
          <cell r="K12">
            <v>22144897</v>
          </cell>
          <cell r="L12">
            <v>23231725</v>
          </cell>
        </row>
        <row r="13">
          <cell r="A13" t="str">
            <v>TEMMUZ - July</v>
          </cell>
          <cell r="D13">
            <v>18442224</v>
          </cell>
          <cell r="G13">
            <v>19922088</v>
          </cell>
          <cell r="H13">
            <v>20523586</v>
          </cell>
          <cell r="I13">
            <v>20102816</v>
          </cell>
          <cell r="J13">
            <v>20380102</v>
          </cell>
          <cell r="K13">
            <v>22120535</v>
          </cell>
          <cell r="L13">
            <v>22959768</v>
          </cell>
        </row>
        <row r="14">
          <cell r="A14" t="str">
            <v>AĞUSTOS - August</v>
          </cell>
          <cell r="D14">
            <v>18653931</v>
          </cell>
          <cell r="G14">
            <v>19979268</v>
          </cell>
          <cell r="H14">
            <v>20325317</v>
          </cell>
          <cell r="I14">
            <v>19945604</v>
          </cell>
          <cell r="J14">
            <v>20713606</v>
          </cell>
          <cell r="K14">
            <v>22152695</v>
          </cell>
        </row>
        <row r="15">
          <cell r="A15" t="str">
            <v>EYLÜL - September</v>
          </cell>
          <cell r="D15">
            <v>18942797</v>
          </cell>
          <cell r="G15">
            <v>20284445</v>
          </cell>
          <cell r="H15">
            <v>20621914</v>
          </cell>
          <cell r="I15">
            <v>20279720</v>
          </cell>
          <cell r="J15">
            <v>20970323</v>
          </cell>
          <cell r="K15">
            <v>22412059</v>
          </cell>
        </row>
        <row r="16">
          <cell r="A16" t="str">
            <v>EKİM - October</v>
          </cell>
          <cell r="D16">
            <v>18905822</v>
          </cell>
          <cell r="G16">
            <v>20390228</v>
          </cell>
          <cell r="H16">
            <v>20620417</v>
          </cell>
          <cell r="I16">
            <v>20348058</v>
          </cell>
          <cell r="J16">
            <v>21374683</v>
          </cell>
          <cell r="K16">
            <v>22415773</v>
          </cell>
        </row>
        <row r="17">
          <cell r="A17" t="str">
            <v>KASIM - November</v>
          </cell>
          <cell r="D17">
            <v>18898806</v>
          </cell>
          <cell r="G17">
            <v>20302716</v>
          </cell>
          <cell r="H17">
            <v>20349347</v>
          </cell>
          <cell r="I17">
            <v>20213823</v>
          </cell>
          <cell r="J17">
            <v>21125594</v>
          </cell>
          <cell r="K17">
            <v>22434929</v>
          </cell>
        </row>
        <row r="18">
          <cell r="A18" t="str">
            <v>ARALIK - December</v>
          </cell>
          <cell r="D18">
            <v>18829866</v>
          </cell>
          <cell r="G18">
            <v>20241389</v>
          </cell>
          <cell r="H18">
            <v>20093780</v>
          </cell>
          <cell r="I18">
            <v>20172891</v>
          </cell>
          <cell r="J18">
            <v>21064613</v>
          </cell>
          <cell r="K18">
            <v>22382418</v>
          </cell>
        </row>
        <row r="20">
          <cell r="H20">
            <v>2018</v>
          </cell>
          <cell r="I20">
            <v>2019</v>
          </cell>
          <cell r="J20">
            <v>2020</v>
          </cell>
          <cell r="K20">
            <v>2021</v>
          </cell>
          <cell r="L20">
            <v>2022</v>
          </cell>
        </row>
        <row r="21">
          <cell r="A21" t="str">
            <v>OCAK - January</v>
          </cell>
          <cell r="H21">
            <v>14218231</v>
          </cell>
          <cell r="I21">
            <v>13826757</v>
          </cell>
          <cell r="J21">
            <v>14154168</v>
          </cell>
          <cell r="K21">
            <v>15055602</v>
          </cell>
          <cell r="L21">
            <v>15940624</v>
          </cell>
        </row>
        <row r="22">
          <cell r="A22" t="str">
            <v>ŞUBAT - February</v>
          </cell>
          <cell r="H22">
            <v>14127524</v>
          </cell>
          <cell r="I22">
            <v>13807689</v>
          </cell>
          <cell r="J22">
            <v>14211588</v>
          </cell>
          <cell r="K22">
            <v>15077515</v>
          </cell>
          <cell r="L22">
            <v>15996438</v>
          </cell>
        </row>
        <row r="23">
          <cell r="A23" t="str">
            <v>MART - March</v>
          </cell>
          <cell r="H23">
            <v>14325806</v>
          </cell>
          <cell r="I23">
            <v>13994899</v>
          </cell>
          <cell r="J23">
            <v>14339304</v>
          </cell>
          <cell r="K23">
            <v>15381821</v>
          </cell>
          <cell r="L23">
            <v>16252858</v>
          </cell>
        </row>
        <row r="24">
          <cell r="A24" t="str">
            <v>NİSAN - April</v>
          </cell>
          <cell r="H24">
            <v>14527332</v>
          </cell>
          <cell r="I24">
            <v>14226393</v>
          </cell>
          <cell r="J24">
            <v>13847835</v>
          </cell>
          <cell r="K24">
            <v>15794188</v>
          </cell>
          <cell r="L24">
            <v>16405802</v>
          </cell>
        </row>
        <row r="25">
          <cell r="A25" t="str">
            <v>MAYIS - May</v>
          </cell>
          <cell r="H25">
            <v>14729306</v>
          </cell>
          <cell r="I25">
            <v>14324472</v>
          </cell>
          <cell r="J25">
            <v>13919211</v>
          </cell>
          <cell r="K25">
            <v>15853614</v>
          </cell>
          <cell r="L25">
            <v>16687567</v>
          </cell>
        </row>
        <row r="26">
          <cell r="A26" t="str">
            <v>HAZİRAN - June</v>
          </cell>
          <cell r="H26">
            <v>14570283</v>
          </cell>
          <cell r="I26">
            <v>14287607</v>
          </cell>
          <cell r="J26">
            <v>14431133</v>
          </cell>
          <cell r="K26">
            <v>16033979</v>
          </cell>
          <cell r="L26">
            <v>16968248</v>
          </cell>
        </row>
        <row r="27">
          <cell r="A27" t="str">
            <v>TEMMUZ - July</v>
          </cell>
          <cell r="H27">
            <v>14664384</v>
          </cell>
          <cell r="I27">
            <v>14198097</v>
          </cell>
          <cell r="J27">
            <v>14432781</v>
          </cell>
          <cell r="K27">
            <v>16015524</v>
          </cell>
          <cell r="L27">
            <v>16701928</v>
          </cell>
        </row>
        <row r="28">
          <cell r="A28" t="str">
            <v>AĞUSTOS - August</v>
          </cell>
          <cell r="H28">
            <v>14482653</v>
          </cell>
          <cell r="I28">
            <v>14119665</v>
          </cell>
          <cell r="J28">
            <v>14749189</v>
          </cell>
          <cell r="K28">
            <v>16025300</v>
          </cell>
        </row>
        <row r="29">
          <cell r="A29" t="str">
            <v>EYLÜL - September</v>
          </cell>
          <cell r="H29">
            <v>14809349</v>
          </cell>
          <cell r="I29">
            <v>14440956</v>
          </cell>
          <cell r="J29">
            <v>14998852</v>
          </cell>
          <cell r="K29">
            <v>16275150</v>
          </cell>
        </row>
        <row r="30">
          <cell r="A30" t="str">
            <v>EKİM - October</v>
          </cell>
          <cell r="H30">
            <v>14695062</v>
          </cell>
          <cell r="I30">
            <v>14511611</v>
          </cell>
          <cell r="J30">
            <v>15371347</v>
          </cell>
          <cell r="K30">
            <v>16270696</v>
          </cell>
        </row>
        <row r="31">
          <cell r="A31" t="str">
            <v>KASIM - November</v>
          </cell>
          <cell r="H31">
            <v>14448590</v>
          </cell>
          <cell r="I31">
            <v>14393707</v>
          </cell>
          <cell r="J31">
            <v>15175670</v>
          </cell>
          <cell r="K31">
            <v>16257219</v>
          </cell>
        </row>
        <row r="32">
          <cell r="A32" t="str">
            <v>ARALIK - December</v>
          </cell>
          <cell r="H32">
            <v>14229170</v>
          </cell>
          <cell r="I32">
            <v>14314313</v>
          </cell>
          <cell r="J32">
            <v>15203423</v>
          </cell>
          <cell r="K32">
            <v>16169679</v>
          </cell>
        </row>
        <row r="35">
          <cell r="H35">
            <v>2018</v>
          </cell>
          <cell r="I35">
            <v>2019</v>
          </cell>
          <cell r="J35">
            <v>2020</v>
          </cell>
          <cell r="K35">
            <v>2021</v>
          </cell>
          <cell r="L35">
            <v>2022</v>
          </cell>
        </row>
        <row r="36">
          <cell r="A36" t="str">
            <v>OCAK - January</v>
          </cell>
          <cell r="H36">
            <v>2762901</v>
          </cell>
          <cell r="I36">
            <v>2791418</v>
          </cell>
          <cell r="J36">
            <v>2766914</v>
          </cell>
          <cell r="K36">
            <v>2893394</v>
          </cell>
          <cell r="L36">
            <v>3028857</v>
          </cell>
        </row>
        <row r="37">
          <cell r="A37" t="str">
            <v>ŞUBAT - February</v>
          </cell>
          <cell r="H37">
            <v>2835795</v>
          </cell>
          <cell r="I37">
            <v>2801378</v>
          </cell>
          <cell r="J37">
            <v>2748447</v>
          </cell>
          <cell r="K37">
            <v>2918795</v>
          </cell>
          <cell r="L37">
            <v>3025847</v>
          </cell>
        </row>
        <row r="38">
          <cell r="A38" t="str">
            <v>MART - March</v>
          </cell>
          <cell r="H38">
            <v>2804909</v>
          </cell>
          <cell r="I38">
            <v>2793511</v>
          </cell>
          <cell r="J38">
            <v>2765787</v>
          </cell>
          <cell r="K38">
            <v>2938150</v>
          </cell>
          <cell r="L38">
            <v>3044857</v>
          </cell>
        </row>
        <row r="39">
          <cell r="A39" t="str">
            <v>NİSAN - April</v>
          </cell>
          <cell r="H39">
            <v>2812961</v>
          </cell>
          <cell r="I39">
            <v>2761695</v>
          </cell>
          <cell r="J39">
            <v>2784393</v>
          </cell>
          <cell r="K39">
            <v>2954314</v>
          </cell>
          <cell r="L39">
            <v>3032348</v>
          </cell>
        </row>
        <row r="40">
          <cell r="A40" t="str">
            <v>MAYIS - May</v>
          </cell>
          <cell r="H40">
            <v>2803693</v>
          </cell>
          <cell r="I40">
            <v>2838167</v>
          </cell>
          <cell r="J40">
            <v>2804352</v>
          </cell>
          <cell r="K40">
            <v>2926067</v>
          </cell>
          <cell r="L40">
            <v>3056661</v>
          </cell>
        </row>
        <row r="41">
          <cell r="A41" t="str">
            <v>HAZİRAN - June</v>
          </cell>
          <cell r="H41">
            <v>2702964</v>
          </cell>
          <cell r="I41">
            <v>2874942</v>
          </cell>
          <cell r="J41">
            <v>2822772</v>
          </cell>
          <cell r="K41">
            <v>2962449</v>
          </cell>
          <cell r="L41">
            <v>3052556</v>
          </cell>
        </row>
        <row r="42">
          <cell r="A42" t="str">
            <v>TEMMUZ - July</v>
          </cell>
          <cell r="H42">
            <v>2848614</v>
          </cell>
          <cell r="I42">
            <v>2835662</v>
          </cell>
          <cell r="J42">
            <v>2828024</v>
          </cell>
          <cell r="K42">
            <v>2960383</v>
          </cell>
          <cell r="L42">
            <v>3048929</v>
          </cell>
        </row>
        <row r="43">
          <cell r="A43" t="str">
            <v>AĞUSTOS - August</v>
          </cell>
          <cell r="H43">
            <v>2844133</v>
          </cell>
          <cell r="I43">
            <v>2783315</v>
          </cell>
          <cell r="J43">
            <v>2851542</v>
          </cell>
          <cell r="K43">
            <v>2994151</v>
          </cell>
        </row>
        <row r="44">
          <cell r="A44" t="str">
            <v>EYLÜL - September</v>
          </cell>
          <cell r="H44">
            <v>2810852</v>
          </cell>
          <cell r="I44">
            <v>2783328</v>
          </cell>
          <cell r="J44">
            <v>2859258</v>
          </cell>
          <cell r="K44">
            <v>3001496</v>
          </cell>
        </row>
        <row r="45">
          <cell r="A45" t="str">
            <v>EKİM - October</v>
          </cell>
          <cell r="H45">
            <v>2904436</v>
          </cell>
          <cell r="I45">
            <v>2760621</v>
          </cell>
          <cell r="J45">
            <v>2869425</v>
          </cell>
          <cell r="K45">
            <v>2988675</v>
          </cell>
        </row>
        <row r="46">
          <cell r="A46" t="str">
            <v>KASIM - November</v>
          </cell>
          <cell r="H46">
            <v>2879630</v>
          </cell>
          <cell r="I46">
            <v>2736801</v>
          </cell>
          <cell r="J46">
            <v>2806449</v>
          </cell>
          <cell r="K46">
            <v>3005949</v>
          </cell>
        </row>
        <row r="47">
          <cell r="A47" t="str">
            <v>ARALIK - December</v>
          </cell>
          <cell r="H47">
            <v>2833299</v>
          </cell>
          <cell r="I47">
            <v>2758067</v>
          </cell>
          <cell r="J47">
            <v>2720780</v>
          </cell>
          <cell r="K47">
            <v>3024877</v>
          </cell>
        </row>
        <row r="49">
          <cell r="G49">
            <v>2017</v>
          </cell>
          <cell r="H49">
            <v>2018</v>
          </cell>
          <cell r="I49">
            <v>2019</v>
          </cell>
          <cell r="J49">
            <v>2020</v>
          </cell>
          <cell r="K49">
            <v>2021</v>
          </cell>
          <cell r="L49">
            <v>2022</v>
          </cell>
        </row>
        <row r="50">
          <cell r="A50" t="str">
            <v>OCAK - January</v>
          </cell>
          <cell r="G50">
            <v>2971096</v>
          </cell>
          <cell r="H50">
            <v>2989631</v>
          </cell>
          <cell r="I50">
            <v>3030725</v>
          </cell>
          <cell r="J50">
            <v>3110922</v>
          </cell>
          <cell r="K50">
            <v>3148682</v>
          </cell>
          <cell r="L50">
            <v>3199924</v>
          </cell>
        </row>
        <row r="51">
          <cell r="A51" t="str">
            <v>ŞUBAT - February</v>
          </cell>
          <cell r="G51">
            <v>2965218</v>
          </cell>
          <cell r="H51">
            <v>2996690</v>
          </cell>
          <cell r="I51">
            <v>3038819</v>
          </cell>
          <cell r="J51">
            <v>3115640</v>
          </cell>
          <cell r="K51">
            <v>3144723</v>
          </cell>
          <cell r="L51">
            <v>3194863</v>
          </cell>
        </row>
        <row r="52">
          <cell r="A52" t="str">
            <v>MART - March</v>
          </cell>
          <cell r="G52">
            <v>2970810</v>
          </cell>
          <cell r="H52">
            <v>3006828</v>
          </cell>
          <cell r="I52">
            <v>3039681</v>
          </cell>
          <cell r="J52">
            <v>3108959</v>
          </cell>
          <cell r="K52">
            <v>3144608</v>
          </cell>
          <cell r="L52">
            <v>3194993</v>
          </cell>
        </row>
        <row r="53">
          <cell r="A53" t="str">
            <v>NİSAN - April</v>
          </cell>
          <cell r="G53">
            <v>2969930</v>
          </cell>
          <cell r="H53">
            <v>3011373</v>
          </cell>
          <cell r="I53">
            <v>3050182</v>
          </cell>
          <cell r="J53">
            <v>3119852</v>
          </cell>
          <cell r="K53">
            <v>3148326</v>
          </cell>
          <cell r="L53">
            <v>3193072</v>
          </cell>
        </row>
        <row r="54">
          <cell r="A54" t="str">
            <v>MAYIS - May</v>
          </cell>
          <cell r="G54">
            <v>2970555</v>
          </cell>
          <cell r="H54">
            <v>3014740</v>
          </cell>
          <cell r="I54">
            <v>3055833</v>
          </cell>
          <cell r="J54">
            <v>3119932</v>
          </cell>
          <cell r="K54">
            <v>3145479</v>
          </cell>
          <cell r="L54">
            <v>3195954</v>
          </cell>
        </row>
        <row r="55">
          <cell r="A55" t="str">
            <v>HAZİRAN - June</v>
          </cell>
          <cell r="G55">
            <v>2976758</v>
          </cell>
          <cell r="H55">
            <v>3019444</v>
          </cell>
          <cell r="I55">
            <v>3058258</v>
          </cell>
          <cell r="J55">
            <v>3119541</v>
          </cell>
          <cell r="K55">
            <v>3148469</v>
          </cell>
          <cell r="L55">
            <v>3210921</v>
          </cell>
        </row>
        <row r="56">
          <cell r="A56" t="str">
            <v>TEMMUZ - July</v>
          </cell>
          <cell r="G56">
            <v>2975092</v>
          </cell>
          <cell r="H56">
            <v>3010588</v>
          </cell>
          <cell r="I56">
            <v>3069057</v>
          </cell>
          <cell r="J56">
            <v>3119297</v>
          </cell>
          <cell r="K56">
            <v>3144628</v>
          </cell>
          <cell r="L56">
            <v>3208911</v>
          </cell>
        </row>
        <row r="57">
          <cell r="A57" t="str">
            <v>AĞUSTOS - August</v>
          </cell>
          <cell r="G57">
            <v>2960311</v>
          </cell>
          <cell r="H57">
            <v>2998531</v>
          </cell>
          <cell r="I57">
            <v>3042624</v>
          </cell>
          <cell r="J57">
            <v>3112875</v>
          </cell>
          <cell r="K57">
            <v>3133244</v>
          </cell>
        </row>
        <row r="58">
          <cell r="A58" t="str">
            <v>EYLÜL - September</v>
          </cell>
          <cell r="G58">
            <v>2964754</v>
          </cell>
          <cell r="H58">
            <v>3001713</v>
          </cell>
          <cell r="I58">
            <v>3055436</v>
          </cell>
          <cell r="J58">
            <v>3112213</v>
          </cell>
          <cell r="K58">
            <v>3135413</v>
          </cell>
        </row>
        <row r="59">
          <cell r="A59" t="str">
            <v>EKİM - October</v>
          </cell>
          <cell r="G59">
            <v>2976497</v>
          </cell>
          <cell r="H59">
            <v>3020919</v>
          </cell>
          <cell r="I59">
            <v>3075826</v>
          </cell>
          <cell r="J59">
            <v>3133911</v>
          </cell>
          <cell r="K59">
            <v>3156402</v>
          </cell>
        </row>
        <row r="60">
          <cell r="A60" t="str">
            <v>KASIM - November</v>
          </cell>
          <cell r="G60">
            <v>2979048</v>
          </cell>
          <cell r="H60">
            <v>3021127</v>
          </cell>
          <cell r="I60">
            <v>3083315</v>
          </cell>
          <cell r="J60">
            <v>3143475</v>
          </cell>
          <cell r="K60">
            <v>3171761</v>
          </cell>
        </row>
        <row r="61">
          <cell r="A61" t="str">
            <v>ARALIK - December</v>
          </cell>
          <cell r="G61">
            <v>2986088</v>
          </cell>
          <cell r="H61">
            <v>3031311</v>
          </cell>
          <cell r="I61">
            <v>3100511</v>
          </cell>
          <cell r="J61">
            <v>3140410</v>
          </cell>
          <cell r="K61">
            <v>3187862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alpha val="44000"/>
          </a:srgbClr>
        </a:solidFill>
        <a:ln>
          <a:noFill/>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A0000" mc:Ignorable="a14" a14:legacySpreadsheetColorIndex="10">
            <a:alpha val="44000"/>
          </a:srgbClr>
        </a:solidFill>
        <a:ln>
          <a:noFill/>
        </a:ln>
        <a:effectLst/>
      </a:spPr>
      <a:bodyPr vertOverflow="clip" wrap="square" lIns="91440" tIns="45720" rIns="91440" bIns="45720" upright="1"/>
      <a:lstStyle/>
    </a:lnDef>
  </a:objectDefaults>
  <a:extraClrSchemeLst/>
</a:theme>
</file>

<file path=xl/theme/themeOverride1.xml><?xml version="1.0" encoding="utf-8"?>
<a:themeOverride xmlns:a="http://schemas.openxmlformats.org/drawingml/2006/main">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tatistik@sgk.gov.tr"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P38"/>
  <sheetViews>
    <sheetView tabSelected="1" workbookViewId="0">
      <selection sqref="A1:M1"/>
    </sheetView>
  </sheetViews>
  <sheetFormatPr defaultRowHeight="15.75"/>
  <cols>
    <col min="1" max="1" width="21" style="629" customWidth="1"/>
    <col min="2" max="2" width="8.85546875" style="629" customWidth="1"/>
    <col min="3" max="4" width="8.140625" style="629" customWidth="1"/>
    <col min="5" max="5" width="7.5703125" style="629" customWidth="1"/>
    <col min="6" max="6" width="7.140625" style="629" customWidth="1"/>
    <col min="7" max="8" width="8" style="629" customWidth="1"/>
    <col min="9" max="9" width="8.28515625" style="629" customWidth="1"/>
    <col min="10" max="10" width="9.140625" style="629"/>
    <col min="11" max="12" width="10.140625" style="629" bestFit="1" customWidth="1"/>
    <col min="13" max="13" width="11.28515625" style="629" bestFit="1" customWidth="1"/>
    <col min="14" max="14" width="9.140625" style="629"/>
    <col min="15" max="15" width="10.42578125" style="629" customWidth="1"/>
    <col min="16" max="16384" width="9.140625" style="629"/>
  </cols>
  <sheetData>
    <row r="1" spans="1:16" ht="21">
      <c r="A1" s="659" t="s">
        <v>997</v>
      </c>
      <c r="B1" s="659"/>
      <c r="C1" s="659"/>
      <c r="D1" s="659"/>
      <c r="E1" s="659"/>
      <c r="F1" s="659"/>
      <c r="G1" s="659"/>
      <c r="H1" s="659"/>
      <c r="I1" s="659"/>
      <c r="J1" s="659"/>
      <c r="K1" s="659"/>
      <c r="L1" s="659"/>
      <c r="M1" s="659"/>
    </row>
    <row r="2" spans="1:16">
      <c r="A2" s="660"/>
      <c r="B2" s="662" t="s">
        <v>179</v>
      </c>
      <c r="C2" s="662"/>
      <c r="D2" s="663" t="s">
        <v>998</v>
      </c>
      <c r="E2" s="663"/>
      <c r="F2" s="664" t="s">
        <v>999</v>
      </c>
      <c r="G2" s="664"/>
      <c r="H2" s="662" t="s">
        <v>1000</v>
      </c>
      <c r="I2" s="662"/>
      <c r="J2" s="663" t="s">
        <v>1001</v>
      </c>
      <c r="K2" s="663"/>
      <c r="L2" s="664" t="s">
        <v>1002</v>
      </c>
      <c r="M2" s="664"/>
      <c r="O2" s="664" t="s">
        <v>1003</v>
      </c>
      <c r="P2" s="664"/>
    </row>
    <row r="3" spans="1:16" ht="25.5">
      <c r="A3" s="661"/>
      <c r="B3" s="630" t="s">
        <v>1004</v>
      </c>
      <c r="C3" s="630" t="s">
        <v>1005</v>
      </c>
      <c r="D3" s="631" t="s">
        <v>1004</v>
      </c>
      <c r="E3" s="631" t="s">
        <v>1005</v>
      </c>
      <c r="F3" s="632" t="s">
        <v>1004</v>
      </c>
      <c r="G3" s="632" t="s">
        <v>1005</v>
      </c>
      <c r="H3" s="630" t="s">
        <v>1004</v>
      </c>
      <c r="I3" s="630" t="s">
        <v>1005</v>
      </c>
      <c r="J3" s="631" t="s">
        <v>1004</v>
      </c>
      <c r="K3" s="631" t="s">
        <v>1005</v>
      </c>
      <c r="L3" s="632" t="s">
        <v>1004</v>
      </c>
      <c r="M3" s="632" t="s">
        <v>1005</v>
      </c>
      <c r="O3" s="632" t="s">
        <v>1004</v>
      </c>
      <c r="P3" s="632" t="s">
        <v>1005</v>
      </c>
    </row>
    <row r="4" spans="1:16">
      <c r="A4" s="633" t="s">
        <v>1006</v>
      </c>
      <c r="B4" s="634">
        <v>20652</v>
      </c>
      <c r="C4" s="634">
        <v>435000</v>
      </c>
      <c r="D4" s="635">
        <v>118615</v>
      </c>
      <c r="E4" s="635">
        <v>665000</v>
      </c>
      <c r="F4" s="636">
        <v>309</v>
      </c>
      <c r="G4" s="636">
        <v>29000</v>
      </c>
      <c r="H4" s="634">
        <v>8937</v>
      </c>
      <c r="I4" s="634">
        <v>63000</v>
      </c>
      <c r="J4" s="635">
        <f>B4+D4+F4+H4</f>
        <v>148513</v>
      </c>
      <c r="K4" s="635">
        <f>C4+E4+G4+I4</f>
        <v>1192000</v>
      </c>
      <c r="L4" s="636">
        <v>1832397</v>
      </c>
      <c r="M4" s="636">
        <v>14119665</v>
      </c>
      <c r="O4" s="637">
        <f>(J4/L4)</f>
        <v>8.1048484580579422E-2</v>
      </c>
      <c r="P4" s="637">
        <f>(K4/M4)</f>
        <v>8.4421266368571779E-2</v>
      </c>
    </row>
    <row r="5" spans="1:16" ht="25.5">
      <c r="A5" s="633" t="s">
        <v>1007</v>
      </c>
      <c r="B5" s="665">
        <f>C4/B4</f>
        <v>21.06333527019175</v>
      </c>
      <c r="C5" s="666"/>
      <c r="D5" s="667">
        <f>E4/D4</f>
        <v>5.6063735615225729</v>
      </c>
      <c r="E5" s="668"/>
      <c r="F5" s="669">
        <f>G4/F4</f>
        <v>93.851132686084142</v>
      </c>
      <c r="G5" s="670"/>
      <c r="H5" s="665">
        <f>I4/H4</f>
        <v>7.049345417925478</v>
      </c>
      <c r="I5" s="666"/>
      <c r="J5" s="667">
        <f>K4/J4</f>
        <v>8.0262333937096422</v>
      </c>
      <c r="K5" s="668"/>
      <c r="L5" s="669">
        <f>M4/L4</f>
        <v>7.7055708997558936</v>
      </c>
      <c r="M5" s="670"/>
      <c r="O5" s="638"/>
      <c r="P5" s="638"/>
    </row>
    <row r="6" spans="1:16">
      <c r="A6" s="639" t="s">
        <v>1008</v>
      </c>
      <c r="B6" s="634">
        <v>19384</v>
      </c>
      <c r="C6" s="634">
        <v>240000</v>
      </c>
      <c r="D6" s="635">
        <v>115510</v>
      </c>
      <c r="E6" s="635">
        <v>610000</v>
      </c>
      <c r="F6" s="636">
        <v>329</v>
      </c>
      <c r="G6" s="636">
        <v>29000</v>
      </c>
      <c r="H6" s="634">
        <v>8764</v>
      </c>
      <c r="I6" s="634">
        <v>46000</v>
      </c>
      <c r="J6" s="635">
        <f>B6+D6+F6+H6</f>
        <v>143987</v>
      </c>
      <c r="K6" s="635">
        <f>C6+E6+G6+I6</f>
        <v>925000</v>
      </c>
      <c r="L6" s="636">
        <v>1965886</v>
      </c>
      <c r="M6" s="636">
        <v>15077515</v>
      </c>
      <c r="O6" s="637">
        <f>(J6/L6)</f>
        <v>7.3242802481934349E-2</v>
      </c>
      <c r="P6" s="637">
        <f>(K6/M6)</f>
        <v>6.1349632217245348E-2</v>
      </c>
    </row>
    <row r="7" spans="1:16" ht="25.5">
      <c r="A7" s="639" t="s">
        <v>1007</v>
      </c>
      <c r="B7" s="665">
        <f>C6/B6</f>
        <v>12.381345439537762</v>
      </c>
      <c r="C7" s="666"/>
      <c r="D7" s="667">
        <f>E6/D6</f>
        <v>5.280928058176781</v>
      </c>
      <c r="E7" s="668"/>
      <c r="F7" s="669">
        <f>G6/F6</f>
        <v>88.145896656534958</v>
      </c>
      <c r="G7" s="670"/>
      <c r="H7" s="665">
        <f>I6/H6</f>
        <v>5.248744865358284</v>
      </c>
      <c r="I7" s="666"/>
      <c r="J7" s="667">
        <f>K6/J6</f>
        <v>6.4241910728051836</v>
      </c>
      <c r="K7" s="668"/>
      <c r="L7" s="669">
        <f>M6/L6</f>
        <v>7.6695774831297436</v>
      </c>
      <c r="M7" s="670"/>
      <c r="O7" s="638"/>
      <c r="P7" s="638"/>
    </row>
    <row r="8" spans="1:16">
      <c r="A8" s="640" t="s">
        <v>1009</v>
      </c>
      <c r="B8" s="634">
        <v>19769</v>
      </c>
      <c r="C8" s="634">
        <v>254907</v>
      </c>
      <c r="D8" s="635">
        <v>122476</v>
      </c>
      <c r="E8" s="635">
        <v>625454</v>
      </c>
      <c r="F8" s="636">
        <v>339</v>
      </c>
      <c r="G8" s="636">
        <v>28838</v>
      </c>
      <c r="H8" s="634">
        <v>8851</v>
      </c>
      <c r="I8" s="634">
        <v>47475</v>
      </c>
      <c r="J8" s="635">
        <f>B8+D8+F8+H8</f>
        <v>151435</v>
      </c>
      <c r="K8" s="635">
        <f>C8+E8+G8+I8</f>
        <v>956674</v>
      </c>
      <c r="L8" s="636">
        <v>1991287</v>
      </c>
      <c r="M8" s="636">
        <v>15381821</v>
      </c>
      <c r="O8" s="637">
        <f>(J8/L8)</f>
        <v>7.6048806626066459E-2</v>
      </c>
      <c r="P8" s="637">
        <f>(K8/M8)</f>
        <v>6.2195106808225112E-2</v>
      </c>
    </row>
    <row r="9" spans="1:16" ht="25.5">
      <c r="A9" s="640" t="s">
        <v>1007</v>
      </c>
      <c r="B9" s="665">
        <f>C8/B8</f>
        <v>12.894278921543831</v>
      </c>
      <c r="C9" s="666"/>
      <c r="D9" s="667">
        <f>E8/D8</f>
        <v>5.1067474443972696</v>
      </c>
      <c r="E9" s="668"/>
      <c r="F9" s="669">
        <f>G8/F8</f>
        <v>85.067846607669622</v>
      </c>
      <c r="G9" s="670"/>
      <c r="H9" s="665">
        <f>I8/H8</f>
        <v>5.3638007004858208</v>
      </c>
      <c r="I9" s="666"/>
      <c r="J9" s="667">
        <f>K8/J8</f>
        <v>6.3173902994684186</v>
      </c>
      <c r="K9" s="668"/>
      <c r="L9" s="669">
        <f>M8/L8</f>
        <v>7.724562556778606</v>
      </c>
      <c r="M9" s="670"/>
      <c r="O9" s="638"/>
      <c r="P9" s="638"/>
    </row>
    <row r="10" spans="1:16">
      <c r="A10" s="641" t="s">
        <v>1010</v>
      </c>
      <c r="B10" s="634">
        <v>20704</v>
      </c>
      <c r="C10" s="634">
        <v>309081</v>
      </c>
      <c r="D10" s="635">
        <v>125703</v>
      </c>
      <c r="E10" s="635">
        <v>636581</v>
      </c>
      <c r="F10" s="636">
        <v>355</v>
      </c>
      <c r="G10" s="636">
        <v>28922</v>
      </c>
      <c r="H10" s="634">
        <v>8864</v>
      </c>
      <c r="I10" s="634">
        <v>50016</v>
      </c>
      <c r="J10" s="635">
        <f>B10+D10+F10+H10</f>
        <v>155626</v>
      </c>
      <c r="K10" s="635">
        <f>C10+E10+G10+I10</f>
        <v>1024600</v>
      </c>
      <c r="L10" s="636">
        <v>2038410</v>
      </c>
      <c r="M10" s="636">
        <v>15853614</v>
      </c>
      <c r="O10" s="637">
        <f>(J10/L10)</f>
        <v>7.634676046526459E-2</v>
      </c>
      <c r="P10" s="637">
        <f>(K10/M10)</f>
        <v>6.4628796941820332E-2</v>
      </c>
    </row>
    <row r="11" spans="1:16" ht="25.5">
      <c r="A11" s="641" t="s">
        <v>1007</v>
      </c>
      <c r="B11" s="665">
        <f>C10/B10</f>
        <v>14.928564528593508</v>
      </c>
      <c r="C11" s="666"/>
      <c r="D11" s="667">
        <f>E10/D10</f>
        <v>5.0641671240940944</v>
      </c>
      <c r="E11" s="668"/>
      <c r="F11" s="669">
        <f>G10/F10</f>
        <v>81.47042253521127</v>
      </c>
      <c r="G11" s="670"/>
      <c r="H11" s="665">
        <f>I10/H10</f>
        <v>5.6425992779783396</v>
      </c>
      <c r="I11" s="666"/>
      <c r="J11" s="667">
        <f>K10/J10</f>
        <v>6.583732795291275</v>
      </c>
      <c r="K11" s="668"/>
      <c r="L11" s="669">
        <f>M10/L10</f>
        <v>7.7774412409672244</v>
      </c>
      <c r="M11" s="670"/>
      <c r="O11" s="638"/>
      <c r="P11" s="638"/>
    </row>
    <row r="12" spans="1:16">
      <c r="A12" s="642" t="s">
        <v>1011</v>
      </c>
      <c r="B12" s="634">
        <v>21436</v>
      </c>
      <c r="C12" s="634">
        <v>379736</v>
      </c>
      <c r="D12" s="635">
        <v>128172</v>
      </c>
      <c r="E12" s="635">
        <v>685692</v>
      </c>
      <c r="F12" s="636">
        <v>355</v>
      </c>
      <c r="G12" s="636">
        <v>28899</v>
      </c>
      <c r="H12" s="634">
        <v>8993</v>
      </c>
      <c r="I12" s="634">
        <v>54288</v>
      </c>
      <c r="J12" s="635">
        <f>B12+D12+F12+H12</f>
        <v>158956</v>
      </c>
      <c r="K12" s="635">
        <f>C12+E12+G12+I12</f>
        <v>1148615</v>
      </c>
      <c r="L12" s="636">
        <v>2054075</v>
      </c>
      <c r="M12" s="636">
        <v>16033979</v>
      </c>
      <c r="O12" s="637">
        <f>(J12/L12)</f>
        <v>7.7385684553874609E-2</v>
      </c>
      <c r="P12" s="637">
        <f>(K12/M12)</f>
        <v>7.1636304375850807E-2</v>
      </c>
    </row>
    <row r="13" spans="1:16" ht="25.5">
      <c r="A13" s="642" t="s">
        <v>1012</v>
      </c>
      <c r="B13" s="665">
        <f>C12/B12</f>
        <v>17.714872177645084</v>
      </c>
      <c r="C13" s="666"/>
      <c r="D13" s="667">
        <f>E12/D12</f>
        <v>5.3497799831476449</v>
      </c>
      <c r="E13" s="668"/>
      <c r="F13" s="669">
        <f>G12/F12</f>
        <v>81.405633802816908</v>
      </c>
      <c r="G13" s="670"/>
      <c r="H13" s="665">
        <f>I12/H12</f>
        <v>6.0366952073835209</v>
      </c>
      <c r="I13" s="666"/>
      <c r="J13" s="667">
        <f>K12/J12</f>
        <v>7.2259933566521557</v>
      </c>
      <c r="K13" s="668"/>
      <c r="L13" s="669">
        <f>M12/L12</f>
        <v>7.8059364920949816</v>
      </c>
      <c r="M13" s="670"/>
      <c r="O13" s="638"/>
      <c r="P13" s="638"/>
    </row>
    <row r="14" spans="1:16">
      <c r="A14" s="643" t="s">
        <v>1013</v>
      </c>
      <c r="B14" s="634">
        <v>21855</v>
      </c>
      <c r="C14" s="634">
        <v>438574</v>
      </c>
      <c r="D14" s="635">
        <v>128521</v>
      </c>
      <c r="E14" s="635">
        <v>718586</v>
      </c>
      <c r="F14" s="636">
        <v>357</v>
      </c>
      <c r="G14" s="636">
        <v>28966</v>
      </c>
      <c r="H14" s="634">
        <v>8993</v>
      </c>
      <c r="I14" s="634">
        <v>58596</v>
      </c>
      <c r="J14" s="635">
        <f>B14+D14+F14+H14</f>
        <v>159726</v>
      </c>
      <c r="K14" s="635">
        <f>C14+E14+G14+I14</f>
        <v>1244722</v>
      </c>
      <c r="L14" s="636">
        <v>2051761</v>
      </c>
      <c r="M14" s="636">
        <v>16015524</v>
      </c>
      <c r="O14" s="637">
        <f>(J14/L14)</f>
        <v>7.7848248407100043E-2</v>
      </c>
      <c r="P14" s="637">
        <f>(K14/M14)</f>
        <v>7.7719717444149808E-2</v>
      </c>
    </row>
    <row r="15" spans="1:16" ht="25.5">
      <c r="A15" s="643" t="s">
        <v>1012</v>
      </c>
      <c r="B15" s="665">
        <f>C14/B14</f>
        <v>20.067444520704644</v>
      </c>
      <c r="C15" s="666"/>
      <c r="D15" s="667">
        <f>E14/D14</f>
        <v>5.5911952132336351</v>
      </c>
      <c r="E15" s="668"/>
      <c r="F15" s="669">
        <f>G14/F14</f>
        <v>81.137254901960787</v>
      </c>
      <c r="G15" s="670"/>
      <c r="H15" s="665">
        <f>I14/H14</f>
        <v>6.5157344601356613</v>
      </c>
      <c r="I15" s="666"/>
      <c r="J15" s="667">
        <f>K14/J14</f>
        <v>7.7928577689292915</v>
      </c>
      <c r="K15" s="668"/>
      <c r="L15" s="669">
        <f>M14/L14</f>
        <v>7.8057454060195122</v>
      </c>
      <c r="M15" s="670"/>
      <c r="O15" s="638"/>
      <c r="P15" s="638"/>
    </row>
    <row r="16" spans="1:16">
      <c r="A16" s="644" t="s">
        <v>1014</v>
      </c>
      <c r="B16" s="634">
        <v>21986</v>
      </c>
      <c r="C16" s="634">
        <v>435617</v>
      </c>
      <c r="D16" s="635">
        <v>126749</v>
      </c>
      <c r="E16" s="635">
        <v>707297</v>
      </c>
      <c r="F16" s="636">
        <v>355</v>
      </c>
      <c r="G16" s="636">
        <v>28636</v>
      </c>
      <c r="H16" s="634">
        <v>8745</v>
      </c>
      <c r="I16" s="634">
        <v>56325</v>
      </c>
      <c r="J16" s="635">
        <f>B16+D16+F16+H16</f>
        <v>157835</v>
      </c>
      <c r="K16" s="635">
        <f>C16+E16+G16+I16</f>
        <v>1227875</v>
      </c>
      <c r="L16" s="636">
        <v>2040179</v>
      </c>
      <c r="M16" s="636">
        <v>16025300</v>
      </c>
      <c r="O16" s="637">
        <f>(J16/L16)</f>
        <v>7.7363309788013701E-2</v>
      </c>
      <c r="P16" s="637">
        <f>(K16/M16)</f>
        <v>7.6621030495528944E-2</v>
      </c>
    </row>
    <row r="17" spans="1:16" ht="25.5">
      <c r="A17" s="644" t="s">
        <v>1012</v>
      </c>
      <c r="B17" s="665">
        <f>C16/B16</f>
        <v>19.813381242608934</v>
      </c>
      <c r="C17" s="666"/>
      <c r="D17" s="667">
        <f>E16/D16</f>
        <v>5.5802964914910573</v>
      </c>
      <c r="E17" s="668"/>
      <c r="F17" s="669">
        <f>G16/F16</f>
        <v>80.664788732394371</v>
      </c>
      <c r="G17" s="670"/>
      <c r="H17" s="665">
        <f>I16/H16</f>
        <v>6.4408233276157807</v>
      </c>
      <c r="I17" s="666"/>
      <c r="J17" s="667">
        <f>K16/J16</f>
        <v>7.7794849051224384</v>
      </c>
      <c r="K17" s="668"/>
      <c r="L17" s="669">
        <f>M16/L16</f>
        <v>7.8548499911037215</v>
      </c>
      <c r="M17" s="670"/>
    </row>
    <row r="18" spans="1:16">
      <c r="A18" s="645" t="s">
        <v>1015</v>
      </c>
      <c r="B18" s="634">
        <v>21985</v>
      </c>
      <c r="C18" s="634">
        <v>414133</v>
      </c>
      <c r="D18" s="635">
        <v>129190</v>
      </c>
      <c r="E18" s="635">
        <v>730477</v>
      </c>
      <c r="F18" s="636">
        <v>361</v>
      </c>
      <c r="G18" s="636">
        <v>28642</v>
      </c>
      <c r="H18" s="634">
        <v>8699</v>
      </c>
      <c r="I18" s="634">
        <v>55638</v>
      </c>
      <c r="J18" s="635">
        <f>B18+D18+F18+H18</f>
        <v>160235</v>
      </c>
      <c r="K18" s="635">
        <f>C18+E18+G18+I18</f>
        <v>1228890</v>
      </c>
      <c r="L18" s="636">
        <v>2062411</v>
      </c>
      <c r="M18" s="636">
        <v>16275150</v>
      </c>
      <c r="O18" s="637">
        <f>(J18/L18)</f>
        <v>7.7693049542501474E-2</v>
      </c>
      <c r="P18" s="637">
        <f>(K18/M18)</f>
        <v>7.5507138183058223E-2</v>
      </c>
    </row>
    <row r="19" spans="1:16" ht="25.5">
      <c r="A19" s="645" t="s">
        <v>1012</v>
      </c>
      <c r="B19" s="665">
        <f>C18/B18</f>
        <v>18.837070730043212</v>
      </c>
      <c r="C19" s="666"/>
      <c r="D19" s="667">
        <f>E18/D18</f>
        <v>5.6542843873364808</v>
      </c>
      <c r="E19" s="668"/>
      <c r="F19" s="669">
        <f>G18/F18</f>
        <v>79.340720221606645</v>
      </c>
      <c r="G19" s="670"/>
      <c r="H19" s="665">
        <f>I18/H18</f>
        <v>6.3959075755834007</v>
      </c>
      <c r="I19" s="666"/>
      <c r="J19" s="667">
        <f>K18/J18</f>
        <v>7.6692982182419573</v>
      </c>
      <c r="K19" s="668"/>
      <c r="L19" s="669">
        <f>M18/L18</f>
        <v>7.8913223406973687</v>
      </c>
      <c r="M19" s="670"/>
    </row>
    <row r="20" spans="1:16">
      <c r="A20" s="646" t="s">
        <v>1016</v>
      </c>
      <c r="B20" s="634">
        <v>21368</v>
      </c>
      <c r="C20" s="634">
        <v>312205</v>
      </c>
      <c r="D20" s="635">
        <v>132146</v>
      </c>
      <c r="E20" s="635">
        <v>745779</v>
      </c>
      <c r="F20" s="636">
        <v>366</v>
      </c>
      <c r="G20" s="636">
        <v>28690</v>
      </c>
      <c r="H20" s="634">
        <v>8646</v>
      </c>
      <c r="I20" s="634">
        <v>51299</v>
      </c>
      <c r="J20" s="635">
        <f>B20+D20+F20+H20</f>
        <v>162526</v>
      </c>
      <c r="K20" s="635">
        <f>C20+E20+G20+I20</f>
        <v>1137973</v>
      </c>
      <c r="L20" s="636">
        <v>2083829</v>
      </c>
      <c r="M20" s="636">
        <v>16257219</v>
      </c>
      <c r="O20" s="637">
        <f>(J20/L20)</f>
        <v>7.7993923685676703E-2</v>
      </c>
      <c r="P20" s="637">
        <f>(K20/M20)</f>
        <v>6.9998011344990799E-2</v>
      </c>
    </row>
    <row r="21" spans="1:16" ht="25.5">
      <c r="A21" s="647" t="s">
        <v>1012</v>
      </c>
      <c r="B21" s="665">
        <f>C20/B20</f>
        <v>14.610866716585548</v>
      </c>
      <c r="C21" s="666"/>
      <c r="D21" s="667">
        <f>E20/D20</f>
        <v>5.6435987468406159</v>
      </c>
      <c r="E21" s="668"/>
      <c r="F21" s="669">
        <f>G20/F20</f>
        <v>78.387978142076506</v>
      </c>
      <c r="G21" s="670"/>
      <c r="H21" s="665">
        <f>I20/H20</f>
        <v>5.9332639370807314</v>
      </c>
      <c r="I21" s="666"/>
      <c r="J21" s="667">
        <f>K20/J20</f>
        <v>7.0017904827535284</v>
      </c>
      <c r="K21" s="668"/>
      <c r="L21" s="669">
        <f>M20/L20</f>
        <v>7.801608961195952</v>
      </c>
      <c r="M21" s="670"/>
    </row>
    <row r="22" spans="1:16">
      <c r="A22" s="648" t="s">
        <v>1017</v>
      </c>
      <c r="B22" s="634">
        <v>21165</v>
      </c>
      <c r="C22" s="634">
        <v>267742</v>
      </c>
      <c r="D22" s="635">
        <v>132312</v>
      </c>
      <c r="E22" s="635">
        <v>743975</v>
      </c>
      <c r="F22" s="636">
        <v>361</v>
      </c>
      <c r="G22" s="636">
        <v>28792</v>
      </c>
      <c r="H22" s="634">
        <v>8679</v>
      </c>
      <c r="I22" s="634">
        <v>49597</v>
      </c>
      <c r="J22" s="635">
        <f>B22+D22+F22+H22</f>
        <v>162517</v>
      </c>
      <c r="K22" s="635">
        <f>C22+E22+G22+I22</f>
        <v>1090106</v>
      </c>
      <c r="L22" s="636">
        <v>2087692</v>
      </c>
      <c r="M22" s="636">
        <v>16169979</v>
      </c>
      <c r="O22" s="637">
        <f>(J22/L22)</f>
        <v>7.7845295187221109E-2</v>
      </c>
      <c r="P22" s="637">
        <f>(K22/M22)</f>
        <v>6.7415424596407952E-2</v>
      </c>
    </row>
    <row r="23" spans="1:16" ht="25.5">
      <c r="A23" s="649" t="s">
        <v>1012</v>
      </c>
      <c r="B23" s="665">
        <f>C22/B22</f>
        <v>12.650224427120246</v>
      </c>
      <c r="C23" s="666"/>
      <c r="D23" s="667">
        <f>E22/D22</f>
        <v>5.622883789830099</v>
      </c>
      <c r="E23" s="668"/>
      <c r="F23" s="669">
        <f>G22/F22</f>
        <v>79.75623268698061</v>
      </c>
      <c r="G23" s="670"/>
      <c r="H23" s="665">
        <f>I22/H22</f>
        <v>5.7145984560433227</v>
      </c>
      <c r="I23" s="666"/>
      <c r="J23" s="667">
        <f>K22/J22</f>
        <v>6.7076428927435288</v>
      </c>
      <c r="K23" s="668"/>
      <c r="L23" s="669">
        <f>M22/L22</f>
        <v>7.7453853346183248</v>
      </c>
      <c r="M23" s="670"/>
    </row>
    <row r="24" spans="1:16">
      <c r="A24" s="650" t="s">
        <v>1018</v>
      </c>
      <c r="B24" s="634">
        <v>20965</v>
      </c>
      <c r="C24" s="634">
        <v>264228</v>
      </c>
      <c r="D24" s="635">
        <v>130953</v>
      </c>
      <c r="E24" s="635">
        <v>733035</v>
      </c>
      <c r="F24" s="636">
        <v>368</v>
      </c>
      <c r="G24" s="636">
        <v>28683</v>
      </c>
      <c r="H24" s="634">
        <v>8634</v>
      </c>
      <c r="I24" s="634">
        <v>48784</v>
      </c>
      <c r="J24" s="635">
        <f>B24+D24+F24+H24</f>
        <v>160920</v>
      </c>
      <c r="K24" s="635">
        <f>C24+E24+G24+I24</f>
        <v>1074730</v>
      </c>
      <c r="L24" s="636">
        <v>2066807</v>
      </c>
      <c r="M24" s="636">
        <v>15940624</v>
      </c>
      <c r="O24" s="637">
        <f>(J24/L24)</f>
        <v>7.7859229236208319E-2</v>
      </c>
      <c r="P24" s="637">
        <f>(K24/M24)</f>
        <v>6.7420823676664104E-2</v>
      </c>
    </row>
    <row r="25" spans="1:16" ht="25.5">
      <c r="A25" s="645" t="s">
        <v>1012</v>
      </c>
      <c r="B25" s="665">
        <f>C24/B24</f>
        <v>12.603291199618411</v>
      </c>
      <c r="C25" s="666"/>
      <c r="D25" s="667">
        <f>E24/D24</f>
        <v>5.5976953563492247</v>
      </c>
      <c r="E25" s="668"/>
      <c r="F25" s="669">
        <f>G24/F24</f>
        <v>77.942934782608702</v>
      </c>
      <c r="G25" s="670"/>
      <c r="H25" s="665">
        <f>I24/H24</f>
        <v>5.6502200602270092</v>
      </c>
      <c r="I25" s="666"/>
      <c r="J25" s="667">
        <f>K24/J24</f>
        <v>6.678660203827989</v>
      </c>
      <c r="K25" s="668"/>
      <c r="L25" s="669">
        <f>M24/L24</f>
        <v>7.7126814453405661</v>
      </c>
      <c r="M25" s="670"/>
    </row>
    <row r="26" spans="1:16">
      <c r="A26" s="651" t="s">
        <v>1019</v>
      </c>
      <c r="B26" s="634">
        <v>21007</v>
      </c>
      <c r="C26" s="634">
        <v>270004</v>
      </c>
      <c r="D26" s="635">
        <v>130775</v>
      </c>
      <c r="E26" s="635">
        <v>727260</v>
      </c>
      <c r="F26" s="636">
        <v>377</v>
      </c>
      <c r="G26" s="636">
        <v>28765</v>
      </c>
      <c r="H26" s="634">
        <v>8704</v>
      </c>
      <c r="I26" s="634">
        <v>49670</v>
      </c>
      <c r="J26" s="635">
        <f>B26+D26+F26+H26</f>
        <v>160863</v>
      </c>
      <c r="K26" s="635">
        <f>C26+E26+G26+I26</f>
        <v>1075699</v>
      </c>
      <c r="L26" s="636">
        <v>2071303</v>
      </c>
      <c r="M26" s="636">
        <v>15996438</v>
      </c>
      <c r="O26" s="637">
        <f>(J26/L26)</f>
        <v>7.7662707966917446E-2</v>
      </c>
      <c r="P26" s="637">
        <f>(K26/M26)</f>
        <v>6.7246158175963924E-2</v>
      </c>
    </row>
    <row r="27" spans="1:16" ht="25.5">
      <c r="A27" s="643" t="s">
        <v>1012</v>
      </c>
      <c r="B27" s="665">
        <f>C26/B26</f>
        <v>12.853048983672108</v>
      </c>
      <c r="C27" s="666"/>
      <c r="D27" s="667">
        <f>E26/D26</f>
        <v>5.5611546549416939</v>
      </c>
      <c r="E27" s="668"/>
      <c r="F27" s="669">
        <f>G26/F26</f>
        <v>76.299734748010607</v>
      </c>
      <c r="G27" s="670"/>
      <c r="H27" s="665">
        <f>I26/H26</f>
        <v>5.706571691176471</v>
      </c>
      <c r="I27" s="666"/>
      <c r="J27" s="667">
        <f>K26/J26</f>
        <v>6.6870504715192434</v>
      </c>
      <c r="K27" s="668"/>
      <c r="L27" s="669">
        <f>M26/L26</f>
        <v>7.7228865115340444</v>
      </c>
      <c r="M27" s="670"/>
    </row>
    <row r="28" spans="1:16">
      <c r="A28" s="652" t="s">
        <v>1020</v>
      </c>
      <c r="B28" s="634">
        <v>22396</v>
      </c>
      <c r="C28" s="634">
        <v>422668</v>
      </c>
      <c r="D28" s="635">
        <v>132742</v>
      </c>
      <c r="E28" s="635">
        <v>764140</v>
      </c>
      <c r="F28" s="636">
        <v>395</v>
      </c>
      <c r="G28" s="636">
        <v>30068</v>
      </c>
      <c r="H28" s="634">
        <v>9236</v>
      </c>
      <c r="I28" s="634">
        <v>60686</v>
      </c>
      <c r="J28" s="635">
        <f>B28+D28+F28+H28</f>
        <v>164769</v>
      </c>
      <c r="K28" s="635">
        <f>C28+E28+G28+I28</f>
        <v>1277562</v>
      </c>
      <c r="L28" s="636">
        <v>2114658</v>
      </c>
      <c r="M28" s="636">
        <v>16687567</v>
      </c>
      <c r="O28" s="637">
        <f>(J28/L28)</f>
        <v>7.7917563974883877E-2</v>
      </c>
      <c r="P28" s="637">
        <f>(K28/M28)</f>
        <v>7.655771509411767E-2</v>
      </c>
    </row>
    <row r="29" spans="1:16" ht="25.5">
      <c r="A29" s="653" t="s">
        <v>1012</v>
      </c>
      <c r="B29" s="665">
        <f>C28/B28</f>
        <v>18.872477228076441</v>
      </c>
      <c r="C29" s="666"/>
      <c r="D29" s="667">
        <f>E28/D28</f>
        <v>5.7565804342257918</v>
      </c>
      <c r="E29" s="668"/>
      <c r="F29" s="669">
        <f>G28/F28</f>
        <v>76.121518987341773</v>
      </c>
      <c r="G29" s="670"/>
      <c r="H29" s="665">
        <f>I28/H28</f>
        <v>6.5705933304460808</v>
      </c>
      <c r="I29" s="666"/>
      <c r="J29" s="667">
        <f>K28/J28</f>
        <v>7.7536551171640298</v>
      </c>
      <c r="K29" s="668"/>
      <c r="L29" s="669">
        <f>M28/L28</f>
        <v>7.891378653191202</v>
      </c>
      <c r="M29" s="670"/>
    </row>
    <row r="30" spans="1:16">
      <c r="A30" s="654" t="s">
        <v>1021</v>
      </c>
      <c r="B30" s="634">
        <v>23113</v>
      </c>
      <c r="C30" s="634">
        <v>482568</v>
      </c>
      <c r="D30" s="635">
        <v>133862</v>
      </c>
      <c r="E30" s="635">
        <v>794392</v>
      </c>
      <c r="F30" s="636">
        <v>393</v>
      </c>
      <c r="G30" s="636">
        <v>30663</v>
      </c>
      <c r="H30" s="634">
        <v>9449</v>
      </c>
      <c r="I30" s="634">
        <v>64576</v>
      </c>
      <c r="J30" s="635">
        <f>B30+D30+F30+H30</f>
        <v>166817</v>
      </c>
      <c r="K30" s="635">
        <f>C30+E30+G30+I30</f>
        <v>1372199</v>
      </c>
      <c r="L30" s="636">
        <v>2133233</v>
      </c>
      <c r="M30" s="636">
        <v>16968248</v>
      </c>
      <c r="O30" s="637">
        <f>(J30/L30)</f>
        <v>7.8199146553611348E-2</v>
      </c>
      <c r="P30" s="637">
        <f>(K30/M30)</f>
        <v>8.0868631811604821E-2</v>
      </c>
    </row>
    <row r="31" spans="1:16" ht="25.5">
      <c r="A31" s="655" t="s">
        <v>1012</v>
      </c>
      <c r="B31" s="665">
        <f>C30/B30</f>
        <v>20.878639726560809</v>
      </c>
      <c r="C31" s="666"/>
      <c r="D31" s="667">
        <f>E30/D30</f>
        <v>5.9344100640958599</v>
      </c>
      <c r="E31" s="668"/>
      <c r="F31" s="669">
        <f>G30/F30</f>
        <v>78.022900763358777</v>
      </c>
      <c r="G31" s="670"/>
      <c r="H31" s="665">
        <f>I30/H30</f>
        <v>6.8341623452217162</v>
      </c>
      <c r="I31" s="666"/>
      <c r="J31" s="667">
        <f>K30/J30</f>
        <v>8.2257743515349162</v>
      </c>
      <c r="K31" s="668"/>
      <c r="L31" s="669">
        <f>M30/L30</f>
        <v>7.954240347866361</v>
      </c>
      <c r="M31" s="670"/>
    </row>
    <row r="32" spans="1:16">
      <c r="A32" s="657" t="s">
        <v>1024</v>
      </c>
      <c r="B32" s="634">
        <v>23385</v>
      </c>
      <c r="C32" s="634">
        <v>499506</v>
      </c>
      <c r="D32" s="635">
        <v>131040</v>
      </c>
      <c r="E32" s="635">
        <v>778047</v>
      </c>
      <c r="F32" s="636">
        <v>395</v>
      </c>
      <c r="G32" s="636">
        <v>31148</v>
      </c>
      <c r="H32" s="634">
        <v>9488</v>
      </c>
      <c r="I32" s="634">
        <v>65494</v>
      </c>
      <c r="J32" s="635">
        <f>B32+D32+F32+H32</f>
        <v>164308</v>
      </c>
      <c r="K32" s="635">
        <f>C32+E32+G32+I32</f>
        <v>1374195</v>
      </c>
      <c r="L32" s="636">
        <v>2110732</v>
      </c>
      <c r="M32" s="636">
        <v>16701928</v>
      </c>
      <c r="O32" s="637">
        <f>(J32/L32)</f>
        <v>7.7844084421897233E-2</v>
      </c>
      <c r="P32" s="637">
        <f>(K32/M32)</f>
        <v>8.2277626870382869E-2</v>
      </c>
    </row>
    <row r="33" spans="1:13" ht="25.5">
      <c r="A33" s="658" t="s">
        <v>1012</v>
      </c>
      <c r="B33" s="665">
        <f>C32/B32</f>
        <v>21.360102629890957</v>
      </c>
      <c r="C33" s="666"/>
      <c r="D33" s="667">
        <f>E32/D32</f>
        <v>5.9374771062271066</v>
      </c>
      <c r="E33" s="668"/>
      <c r="F33" s="669">
        <f>G32/F32</f>
        <v>78.855696202531647</v>
      </c>
      <c r="G33" s="670"/>
      <c r="H33" s="665">
        <f>I32/H32</f>
        <v>6.9028246205733561</v>
      </c>
      <c r="I33" s="666"/>
      <c r="J33" s="667">
        <f>K32/J32</f>
        <v>8.3635306862721226</v>
      </c>
      <c r="K33" s="668"/>
      <c r="L33" s="669">
        <f>M32/L32</f>
        <v>7.9128605621177863</v>
      </c>
      <c r="M33" s="670"/>
    </row>
    <row r="34" spans="1:13">
      <c r="A34"/>
      <c r="B34"/>
      <c r="C34"/>
      <c r="D34"/>
      <c r="E34"/>
      <c r="F34"/>
      <c r="G34"/>
      <c r="H34"/>
      <c r="I34"/>
      <c r="J34"/>
      <c r="K34"/>
      <c r="L34"/>
      <c r="M34"/>
    </row>
    <row r="35" spans="1:13">
      <c r="A35"/>
      <c r="B35"/>
      <c r="C35"/>
      <c r="D35"/>
      <c r="E35"/>
      <c r="F35"/>
      <c r="G35"/>
      <c r="H35"/>
      <c r="I35"/>
      <c r="J35"/>
      <c r="K35"/>
      <c r="L35"/>
      <c r="M35"/>
    </row>
    <row r="36" spans="1:13">
      <c r="A36" s="656" t="s">
        <v>1022</v>
      </c>
      <c r="B36"/>
      <c r="C36"/>
      <c r="D36"/>
      <c r="E36"/>
      <c r="F36"/>
      <c r="G36"/>
      <c r="H36"/>
      <c r="I36"/>
      <c r="J36"/>
      <c r="K36"/>
      <c r="L36"/>
      <c r="M36"/>
    </row>
    <row r="37" spans="1:13">
      <c r="A37"/>
      <c r="B37"/>
      <c r="C37"/>
      <c r="D37"/>
      <c r="E37"/>
      <c r="F37"/>
      <c r="G37"/>
      <c r="H37"/>
      <c r="I37"/>
      <c r="J37"/>
      <c r="K37"/>
      <c r="L37"/>
      <c r="M37"/>
    </row>
    <row r="38" spans="1:13">
      <c r="A38" t="s">
        <v>1023</v>
      </c>
      <c r="B38" s="671">
        <v>55</v>
      </c>
      <c r="C38" s="671"/>
      <c r="D38" s="672">
        <v>56</v>
      </c>
      <c r="E38" s="672"/>
      <c r="F38" s="673">
        <v>51</v>
      </c>
      <c r="G38" s="673"/>
      <c r="H38" s="671">
        <v>79</v>
      </c>
      <c r="I38" s="671"/>
      <c r="J38"/>
      <c r="K38"/>
      <c r="L38"/>
      <c r="M38"/>
    </row>
  </sheetData>
  <mergeCells count="103">
    <mergeCell ref="J33:K33"/>
    <mergeCell ref="L33:M33"/>
    <mergeCell ref="B38:C38"/>
    <mergeCell ref="D38:E38"/>
    <mergeCell ref="F38:G38"/>
    <mergeCell ref="H38:I38"/>
    <mergeCell ref="B33:C33"/>
    <mergeCell ref="D33:E33"/>
    <mergeCell ref="F33:G33"/>
    <mergeCell ref="H33:I33"/>
    <mergeCell ref="B29:C29"/>
    <mergeCell ref="D29:E29"/>
    <mergeCell ref="F29:G29"/>
    <mergeCell ref="H29:I29"/>
    <mergeCell ref="J29:K29"/>
    <mergeCell ref="L29:M29"/>
    <mergeCell ref="B31:C31"/>
    <mergeCell ref="D31:E31"/>
    <mergeCell ref="F31:G31"/>
    <mergeCell ref="H31:I31"/>
    <mergeCell ref="J31:K31"/>
    <mergeCell ref="L31:M31"/>
    <mergeCell ref="B25:C25"/>
    <mergeCell ref="D25:E25"/>
    <mergeCell ref="F25:G25"/>
    <mergeCell ref="H25:I25"/>
    <mergeCell ref="J25:K25"/>
    <mergeCell ref="L25:M25"/>
    <mergeCell ref="B27:C27"/>
    <mergeCell ref="D27:E27"/>
    <mergeCell ref="F27:G27"/>
    <mergeCell ref="H27:I27"/>
    <mergeCell ref="J27:K27"/>
    <mergeCell ref="L27:M27"/>
    <mergeCell ref="B21:C21"/>
    <mergeCell ref="D21:E21"/>
    <mergeCell ref="F21:G21"/>
    <mergeCell ref="H21:I21"/>
    <mergeCell ref="J21:K21"/>
    <mergeCell ref="L21:M21"/>
    <mergeCell ref="B23:C23"/>
    <mergeCell ref="D23:E23"/>
    <mergeCell ref="F23:G23"/>
    <mergeCell ref="H23:I23"/>
    <mergeCell ref="J23:K23"/>
    <mergeCell ref="L23:M23"/>
    <mergeCell ref="B17:C17"/>
    <mergeCell ref="D17:E17"/>
    <mergeCell ref="F17:G17"/>
    <mergeCell ref="H17:I17"/>
    <mergeCell ref="J17:K17"/>
    <mergeCell ref="L17:M17"/>
    <mergeCell ref="B19:C19"/>
    <mergeCell ref="D19:E19"/>
    <mergeCell ref="F19:G19"/>
    <mergeCell ref="H19:I19"/>
    <mergeCell ref="J19:K19"/>
    <mergeCell ref="L19:M19"/>
    <mergeCell ref="B13:C13"/>
    <mergeCell ref="D13:E13"/>
    <mergeCell ref="F13:G13"/>
    <mergeCell ref="H13:I13"/>
    <mergeCell ref="J13:K13"/>
    <mergeCell ref="L13:M13"/>
    <mergeCell ref="B15:C15"/>
    <mergeCell ref="D15:E15"/>
    <mergeCell ref="F15:G15"/>
    <mergeCell ref="H15:I15"/>
    <mergeCell ref="J15:K15"/>
    <mergeCell ref="L15:M15"/>
    <mergeCell ref="B9:C9"/>
    <mergeCell ref="D9:E9"/>
    <mergeCell ref="F9:G9"/>
    <mergeCell ref="H9:I9"/>
    <mergeCell ref="J9:K9"/>
    <mergeCell ref="L9:M9"/>
    <mergeCell ref="B11:C11"/>
    <mergeCell ref="D11:E11"/>
    <mergeCell ref="F11:G11"/>
    <mergeCell ref="H11:I11"/>
    <mergeCell ref="J11:K11"/>
    <mergeCell ref="L11:M11"/>
    <mergeCell ref="B5:C5"/>
    <mergeCell ref="D5:E5"/>
    <mergeCell ref="F5:G5"/>
    <mergeCell ref="H5:I5"/>
    <mergeCell ref="J5:K5"/>
    <mergeCell ref="L5:M5"/>
    <mergeCell ref="B7:C7"/>
    <mergeCell ref="D7:E7"/>
    <mergeCell ref="F7:G7"/>
    <mergeCell ref="H7:I7"/>
    <mergeCell ref="J7:K7"/>
    <mergeCell ref="L7:M7"/>
    <mergeCell ref="A1:M1"/>
    <mergeCell ref="A2:A3"/>
    <mergeCell ref="B2:C2"/>
    <mergeCell ref="D2:E2"/>
    <mergeCell ref="F2:G2"/>
    <mergeCell ref="H2:I2"/>
    <mergeCell ref="J2:K2"/>
    <mergeCell ref="L2:M2"/>
    <mergeCell ref="O2:P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ayfa12">
    <tabColor theme="4" tint="0.39997558519241921"/>
    <pageSetUpPr fitToPage="1"/>
  </sheetPr>
  <dimension ref="A1:R71"/>
  <sheetViews>
    <sheetView showGridLines="0" topLeftCell="H43" zoomScaleNormal="100" zoomScaleSheetLayoutView="115" workbookViewId="0">
      <selection activeCell="Q17" sqref="Q17"/>
    </sheetView>
  </sheetViews>
  <sheetFormatPr defaultRowHeight="15"/>
  <cols>
    <col min="1" max="1" width="3.140625" style="2" customWidth="1"/>
    <col min="2" max="2" width="53.85546875" style="12" bestFit="1" customWidth="1"/>
    <col min="3" max="11" width="11.28515625" style="2" bestFit="1" customWidth="1"/>
    <col min="12" max="13" width="11.28515625" style="26" bestFit="1" customWidth="1"/>
    <col min="14" max="14" width="11.42578125" style="26" bestFit="1" customWidth="1"/>
    <col min="15" max="16" width="13.140625" style="26" customWidth="1"/>
    <col min="17" max="17" width="15.5703125" style="2" bestFit="1" customWidth="1"/>
    <col min="18" max="18" width="21.28515625" style="2" customWidth="1"/>
    <col min="19" max="16384" width="9.140625" style="2"/>
  </cols>
  <sheetData>
    <row r="1" spans="1:18" ht="19.149999999999999" customHeight="1"/>
    <row r="2" spans="1:18" ht="19.149999999999999" customHeight="1"/>
    <row r="3" spans="1:18" ht="19.149999999999999" customHeight="1"/>
    <row r="4" spans="1:18" ht="27" customHeight="1">
      <c r="A4" s="11" t="s">
        <v>115</v>
      </c>
      <c r="B4" s="213"/>
      <c r="C4" s="11"/>
      <c r="D4" s="11"/>
      <c r="E4" s="11"/>
      <c r="F4" s="11"/>
      <c r="G4" s="11"/>
      <c r="K4" s="11"/>
    </row>
    <row r="5" spans="1:18" s="97" customFormat="1" ht="15" customHeight="1">
      <c r="A5" s="728" t="s">
        <v>368</v>
      </c>
      <c r="B5" s="728"/>
      <c r="C5" s="728"/>
      <c r="D5" s="728"/>
      <c r="E5" s="728"/>
      <c r="F5" s="171"/>
      <c r="G5" s="171"/>
      <c r="K5" s="171"/>
      <c r="L5" s="109"/>
      <c r="M5" s="109"/>
      <c r="N5" s="109"/>
      <c r="O5" s="109"/>
      <c r="P5" s="109"/>
    </row>
    <row r="6" spans="1:18" s="1" customFormat="1" ht="43.5" customHeight="1">
      <c r="A6" s="719" t="s">
        <v>588</v>
      </c>
      <c r="B6" s="719"/>
      <c r="C6" s="470">
        <v>2009</v>
      </c>
      <c r="D6" s="471">
        <v>2010</v>
      </c>
      <c r="E6" s="471">
        <v>2011</v>
      </c>
      <c r="F6" s="471">
        <v>2012</v>
      </c>
      <c r="G6" s="471">
        <v>2013</v>
      </c>
      <c r="H6" s="471">
        <v>2014</v>
      </c>
      <c r="I6" s="471">
        <v>2015</v>
      </c>
      <c r="J6" s="471">
        <v>2016</v>
      </c>
      <c r="K6" s="471">
        <v>2017</v>
      </c>
      <c r="L6" s="471">
        <v>2018</v>
      </c>
      <c r="M6" s="471">
        <v>2019</v>
      </c>
      <c r="N6" s="471">
        <v>2020</v>
      </c>
      <c r="O6" s="471" t="s">
        <v>971</v>
      </c>
      <c r="P6" s="471" t="s">
        <v>972</v>
      </c>
    </row>
    <row r="7" spans="1:18" s="1" customFormat="1" ht="30" customHeight="1">
      <c r="A7" s="503" t="s">
        <v>608</v>
      </c>
      <c r="B7" s="473"/>
      <c r="C7" s="474">
        <v>3236872</v>
      </c>
      <c r="D7" s="474">
        <v>3337858</v>
      </c>
      <c r="E7" s="474">
        <v>3273297</v>
      </c>
      <c r="F7" s="474">
        <v>3162914</v>
      </c>
      <c r="G7" s="474">
        <v>2927250</v>
      </c>
      <c r="H7" s="474">
        <v>2943837</v>
      </c>
      <c r="I7" s="474">
        <v>2938034</v>
      </c>
      <c r="J7" s="474">
        <v>2794132</v>
      </c>
      <c r="K7" s="474">
        <v>2923994</v>
      </c>
      <c r="L7" s="474">
        <v>2984780</v>
      </c>
      <c r="M7" s="474">
        <v>2888154</v>
      </c>
      <c r="N7" s="474">
        <v>2845310</v>
      </c>
      <c r="O7" s="474">
        <v>3156745</v>
      </c>
      <c r="P7" s="474">
        <v>3168715</v>
      </c>
    </row>
    <row r="8" spans="1:18" s="1" customFormat="1">
      <c r="A8" s="475"/>
      <c r="B8" s="476" t="s">
        <v>560</v>
      </c>
      <c r="C8" s="482">
        <v>2847081</v>
      </c>
      <c r="D8" s="482">
        <v>2963323</v>
      </c>
      <c r="E8" s="482">
        <v>3002517</v>
      </c>
      <c r="F8" s="482">
        <v>2967357</v>
      </c>
      <c r="G8" s="482">
        <v>2760917</v>
      </c>
      <c r="H8" s="482">
        <v>2827633</v>
      </c>
      <c r="I8" s="482">
        <v>2833035</v>
      </c>
      <c r="J8" s="482">
        <v>2701537</v>
      </c>
      <c r="K8" s="482">
        <v>2777484</v>
      </c>
      <c r="L8" s="482">
        <v>2833299</v>
      </c>
      <c r="M8" s="482">
        <v>2758067</v>
      </c>
      <c r="N8" s="482">
        <v>2720780</v>
      </c>
      <c r="O8" s="482">
        <v>3024877</v>
      </c>
      <c r="P8" s="482">
        <v>3048929</v>
      </c>
    </row>
    <row r="9" spans="1:18" s="1" customFormat="1" ht="29.25">
      <c r="A9" s="478"/>
      <c r="B9" s="479" t="s">
        <v>609</v>
      </c>
      <c r="C9" s="477">
        <v>1816933</v>
      </c>
      <c r="D9" s="477">
        <v>1847844</v>
      </c>
      <c r="E9" s="477">
        <v>1868181</v>
      </c>
      <c r="F9" s="477">
        <v>1899053</v>
      </c>
      <c r="G9" s="477">
        <v>1821939</v>
      </c>
      <c r="H9" s="477">
        <v>1947718</v>
      </c>
      <c r="I9" s="477">
        <v>2021157</v>
      </c>
      <c r="J9" s="477">
        <v>1969805</v>
      </c>
      <c r="K9" s="477">
        <v>2047268</v>
      </c>
      <c r="L9" s="477">
        <v>2114071</v>
      </c>
      <c r="M9" s="477">
        <v>2127836</v>
      </c>
      <c r="N9" s="477">
        <v>2146642</v>
      </c>
      <c r="O9" s="477">
        <v>2485740</v>
      </c>
      <c r="P9" s="477">
        <v>2544380</v>
      </c>
    </row>
    <row r="10" spans="1:18" s="1" customFormat="1" ht="29.25">
      <c r="A10" s="478"/>
      <c r="B10" s="480" t="s">
        <v>610</v>
      </c>
      <c r="C10" s="477">
        <v>1014948</v>
      </c>
      <c r="D10" s="477">
        <v>1101131</v>
      </c>
      <c r="E10" s="477">
        <v>1121777</v>
      </c>
      <c r="F10" s="477">
        <v>1056852</v>
      </c>
      <c r="G10" s="477">
        <v>928454</v>
      </c>
      <c r="H10" s="477">
        <v>864468</v>
      </c>
      <c r="I10" s="477">
        <v>797334</v>
      </c>
      <c r="J10" s="477">
        <v>717876</v>
      </c>
      <c r="K10" s="477">
        <v>705592</v>
      </c>
      <c r="L10" s="477">
        <v>696175</v>
      </c>
      <c r="M10" s="477">
        <v>600787</v>
      </c>
      <c r="N10" s="477">
        <v>547075</v>
      </c>
      <c r="O10" s="477">
        <v>511923</v>
      </c>
      <c r="P10" s="477">
        <v>477717</v>
      </c>
    </row>
    <row r="11" spans="1:18" s="1" customFormat="1">
      <c r="A11" s="478"/>
      <c r="B11" s="481" t="s">
        <v>580</v>
      </c>
      <c r="C11" s="477">
        <v>15200</v>
      </c>
      <c r="D11" s="477">
        <v>14348</v>
      </c>
      <c r="E11" s="477">
        <v>12559</v>
      </c>
      <c r="F11" s="477">
        <v>11452</v>
      </c>
      <c r="G11" s="477">
        <v>10524</v>
      </c>
      <c r="H11" s="477">
        <v>15447</v>
      </c>
      <c r="I11" s="477">
        <v>14544</v>
      </c>
      <c r="J11" s="477">
        <v>13856</v>
      </c>
      <c r="K11" s="477">
        <v>24624</v>
      </c>
      <c r="L11" s="477">
        <v>23053</v>
      </c>
      <c r="M11" s="477">
        <v>29444</v>
      </c>
      <c r="N11" s="477">
        <v>27063</v>
      </c>
      <c r="O11" s="477">
        <v>27214</v>
      </c>
      <c r="P11" s="477">
        <v>26832</v>
      </c>
    </row>
    <row r="12" spans="1:18" s="1" customFormat="1">
      <c r="A12" s="477"/>
      <c r="B12" s="477" t="s">
        <v>611</v>
      </c>
      <c r="C12" s="482">
        <v>389791</v>
      </c>
      <c r="D12" s="482">
        <v>374535</v>
      </c>
      <c r="E12" s="482">
        <v>270780</v>
      </c>
      <c r="F12" s="482">
        <v>195557</v>
      </c>
      <c r="G12" s="482">
        <v>166333</v>
      </c>
      <c r="H12" s="482">
        <v>116204</v>
      </c>
      <c r="I12" s="482">
        <v>104999</v>
      </c>
      <c r="J12" s="482">
        <v>92595</v>
      </c>
      <c r="K12" s="482">
        <v>146510</v>
      </c>
      <c r="L12" s="482">
        <v>151481</v>
      </c>
      <c r="M12" s="482">
        <v>130087</v>
      </c>
      <c r="N12" s="482">
        <v>124530</v>
      </c>
      <c r="O12" s="482">
        <v>131868</v>
      </c>
      <c r="P12" s="482">
        <v>119786</v>
      </c>
    </row>
    <row r="13" spans="1:18" s="1" customFormat="1" ht="28.5" customHeight="1">
      <c r="A13" s="729" t="s">
        <v>612</v>
      </c>
      <c r="B13" s="729"/>
      <c r="C13" s="734"/>
      <c r="D13" s="735"/>
      <c r="E13" s="735"/>
      <c r="F13" s="735"/>
      <c r="G13" s="735"/>
      <c r="H13" s="735"/>
      <c r="I13" s="735"/>
      <c r="J13" s="735"/>
      <c r="K13" s="735"/>
      <c r="L13" s="735"/>
      <c r="M13" s="735"/>
      <c r="N13" s="735"/>
      <c r="O13" s="544"/>
      <c r="P13" s="544"/>
    </row>
    <row r="14" spans="1:18" s="1" customFormat="1">
      <c r="A14" s="481" t="s">
        <v>613</v>
      </c>
      <c r="B14" s="481"/>
      <c r="C14" s="482">
        <v>1945571</v>
      </c>
      <c r="D14" s="482">
        <v>2002277</v>
      </c>
      <c r="E14" s="482">
        <v>2177195</v>
      </c>
      <c r="F14" s="482">
        <v>2259401</v>
      </c>
      <c r="G14" s="482">
        <v>2249013</v>
      </c>
      <c r="H14" s="514">
        <v>2292768</v>
      </c>
      <c r="I14" s="514">
        <v>2501153</v>
      </c>
      <c r="J14" s="514">
        <v>2518779</v>
      </c>
      <c r="K14" s="514">
        <v>2425481</v>
      </c>
      <c r="L14" s="482">
        <v>2490409</v>
      </c>
      <c r="M14" s="482">
        <v>2508546</v>
      </c>
      <c r="N14" s="482">
        <v>2507142</v>
      </c>
      <c r="O14" s="482">
        <v>2549026</v>
      </c>
      <c r="P14" s="482">
        <v>2555846</v>
      </c>
      <c r="R14" s="515" t="s">
        <v>74</v>
      </c>
    </row>
    <row r="15" spans="1:18" s="1" customFormat="1">
      <c r="A15" s="484" t="s">
        <v>586</v>
      </c>
      <c r="B15" s="484"/>
      <c r="C15" s="474">
        <v>2088176</v>
      </c>
      <c r="D15" s="474">
        <v>2160563</v>
      </c>
      <c r="E15" s="474">
        <v>2381498</v>
      </c>
      <c r="F15" s="474">
        <v>2469620</v>
      </c>
      <c r="G15" s="474">
        <v>2411813</v>
      </c>
      <c r="H15" s="474">
        <v>2452887</v>
      </c>
      <c r="I15" s="474">
        <v>2541927</v>
      </c>
      <c r="J15" s="474">
        <v>2559823</v>
      </c>
      <c r="K15" s="474">
        <v>2585362</v>
      </c>
      <c r="L15" s="474">
        <v>2652722</v>
      </c>
      <c r="M15" s="474">
        <v>2671576</v>
      </c>
      <c r="N15" s="474">
        <v>2670280</v>
      </c>
      <c r="O15" s="474">
        <v>2714690</v>
      </c>
      <c r="P15" s="474">
        <v>2724203</v>
      </c>
      <c r="Q15" s="513"/>
    </row>
    <row r="16" spans="1:18" s="1" customFormat="1">
      <c r="A16" s="477"/>
      <c r="B16" s="476" t="s">
        <v>589</v>
      </c>
      <c r="C16" s="477">
        <v>1341488</v>
      </c>
      <c r="D16" s="477">
        <v>1383633</v>
      </c>
      <c r="E16" s="477">
        <v>1515943</v>
      </c>
      <c r="F16" s="477">
        <v>1553730</v>
      </c>
      <c r="G16" s="477">
        <v>1571185</v>
      </c>
      <c r="H16" s="477">
        <v>1590450</v>
      </c>
      <c r="I16" s="477">
        <v>1648715</v>
      </c>
      <c r="J16" s="477">
        <v>1647662</v>
      </c>
      <c r="K16" s="477">
        <v>1641037</v>
      </c>
      <c r="L16" s="477">
        <v>1678665</v>
      </c>
      <c r="M16" s="477">
        <v>1672986</v>
      </c>
      <c r="N16" s="477">
        <v>1649416</v>
      </c>
      <c r="O16" s="477">
        <v>1658108</v>
      </c>
      <c r="P16" s="477">
        <v>1649959</v>
      </c>
      <c r="Q16" s="513"/>
    </row>
    <row r="17" spans="1:17" s="1" customFormat="1">
      <c r="A17" s="477"/>
      <c r="B17" s="481" t="s">
        <v>614</v>
      </c>
      <c r="C17" s="477">
        <v>15480</v>
      </c>
      <c r="D17" s="477">
        <v>16741</v>
      </c>
      <c r="E17" s="477">
        <v>17748</v>
      </c>
      <c r="F17" s="477">
        <v>19358</v>
      </c>
      <c r="G17" s="477">
        <v>18639</v>
      </c>
      <c r="H17" s="477">
        <v>19865</v>
      </c>
      <c r="I17" s="477">
        <v>20727</v>
      </c>
      <c r="J17" s="477">
        <v>21234</v>
      </c>
      <c r="K17" s="477">
        <v>21766</v>
      </c>
      <c r="L17" s="477">
        <v>22166</v>
      </c>
      <c r="M17" s="477">
        <v>22542</v>
      </c>
      <c r="N17" s="477">
        <v>21843</v>
      </c>
      <c r="O17" s="477">
        <v>21741</v>
      </c>
      <c r="P17" s="477">
        <v>21957</v>
      </c>
      <c r="Q17" s="513"/>
    </row>
    <row r="18" spans="1:17" s="1" customFormat="1" ht="27.75">
      <c r="A18" s="477"/>
      <c r="B18" s="485" t="s">
        <v>615</v>
      </c>
      <c r="C18" s="477">
        <v>588593</v>
      </c>
      <c r="D18" s="477">
        <v>601885</v>
      </c>
      <c r="E18" s="477">
        <v>643468</v>
      </c>
      <c r="F18" s="477">
        <v>686171</v>
      </c>
      <c r="G18" s="477">
        <v>658980</v>
      </c>
      <c r="H18" s="477">
        <v>682177</v>
      </c>
      <c r="I18" s="477">
        <v>831136</v>
      </c>
      <c r="J18" s="477">
        <v>849158</v>
      </c>
      <c r="K18" s="477">
        <v>762140</v>
      </c>
      <c r="L18" s="477">
        <v>788948</v>
      </c>
      <c r="M18" s="477">
        <v>812302</v>
      </c>
      <c r="N18" s="477">
        <v>835081</v>
      </c>
      <c r="O18" s="477">
        <v>868288</v>
      </c>
      <c r="P18" s="477">
        <v>882984</v>
      </c>
      <c r="Q18" s="513"/>
    </row>
    <row r="19" spans="1:17" s="1" customFormat="1" ht="27.75">
      <c r="A19" s="477"/>
      <c r="B19" s="485" t="s">
        <v>616</v>
      </c>
      <c r="C19" s="477">
        <v>731178</v>
      </c>
      <c r="D19" s="477">
        <v>760130</v>
      </c>
      <c r="E19" s="477">
        <v>847705</v>
      </c>
      <c r="F19" s="477">
        <v>896174</v>
      </c>
      <c r="G19" s="477">
        <v>821485</v>
      </c>
      <c r="H19" s="477">
        <v>841920</v>
      </c>
      <c r="I19" s="477">
        <v>871773</v>
      </c>
      <c r="J19" s="477">
        <v>890045</v>
      </c>
      <c r="K19" s="477">
        <v>921422</v>
      </c>
      <c r="L19" s="477">
        <v>950605</v>
      </c>
      <c r="M19" s="477">
        <v>974615</v>
      </c>
      <c r="N19" s="477">
        <v>997443</v>
      </c>
      <c r="O19" s="477">
        <v>1033160</v>
      </c>
      <c r="P19" s="477">
        <v>1050487</v>
      </c>
      <c r="Q19" s="513"/>
    </row>
    <row r="20" spans="1:17" s="1" customFormat="1" ht="27.75">
      <c r="A20" s="480"/>
      <c r="B20" s="485" t="s">
        <v>617</v>
      </c>
      <c r="C20" s="477">
        <v>0</v>
      </c>
      <c r="D20" s="477">
        <v>3</v>
      </c>
      <c r="E20" s="477">
        <v>13</v>
      </c>
      <c r="F20" s="477">
        <v>45</v>
      </c>
      <c r="G20" s="477">
        <v>64</v>
      </c>
      <c r="H20" s="477">
        <v>82</v>
      </c>
      <c r="I20" s="477">
        <v>116</v>
      </c>
      <c r="J20" s="477">
        <v>157</v>
      </c>
      <c r="K20" s="477">
        <v>204</v>
      </c>
      <c r="L20" s="477">
        <v>248</v>
      </c>
      <c r="M20" s="477">
        <v>292</v>
      </c>
      <c r="N20" s="477">
        <v>328</v>
      </c>
      <c r="O20" s="477">
        <v>365</v>
      </c>
      <c r="P20" s="477">
        <v>382</v>
      </c>
      <c r="Q20" s="513"/>
    </row>
    <row r="21" spans="1:17" s="1" customFormat="1" ht="27.75">
      <c r="A21" s="480"/>
      <c r="B21" s="485" t="s">
        <v>618</v>
      </c>
      <c r="C21" s="477">
        <v>10</v>
      </c>
      <c r="D21" s="477">
        <v>15</v>
      </c>
      <c r="E21" s="477">
        <v>23</v>
      </c>
      <c r="F21" s="477">
        <v>97</v>
      </c>
      <c r="G21" s="477">
        <v>145</v>
      </c>
      <c r="H21" s="477">
        <v>194</v>
      </c>
      <c r="I21" s="477">
        <v>459</v>
      </c>
      <c r="J21" s="477">
        <v>568</v>
      </c>
      <c r="K21" s="477">
        <v>334</v>
      </c>
      <c r="L21" s="477">
        <v>382</v>
      </c>
      <c r="M21" s="477">
        <v>424</v>
      </c>
      <c r="N21" s="477">
        <v>474</v>
      </c>
      <c r="O21" s="477">
        <v>524</v>
      </c>
      <c r="P21" s="477">
        <v>564</v>
      </c>
      <c r="Q21" s="513"/>
    </row>
    <row r="22" spans="1:17" s="1" customFormat="1" ht="27.75">
      <c r="A22" s="480"/>
      <c r="B22" s="485" t="s">
        <v>619</v>
      </c>
      <c r="C22" s="477">
        <v>30</v>
      </c>
      <c r="D22" s="477">
        <v>56</v>
      </c>
      <c r="E22" s="477">
        <v>89</v>
      </c>
      <c r="F22" s="477">
        <v>313</v>
      </c>
      <c r="G22" s="477">
        <v>440</v>
      </c>
      <c r="H22" s="477">
        <v>570</v>
      </c>
      <c r="I22" s="477">
        <v>596</v>
      </c>
      <c r="J22" s="477">
        <v>725</v>
      </c>
      <c r="K22" s="477">
        <v>933</v>
      </c>
      <c r="L22" s="477">
        <v>1038</v>
      </c>
      <c r="M22" s="477">
        <v>1141</v>
      </c>
      <c r="N22" s="477">
        <v>1250</v>
      </c>
      <c r="O22" s="477">
        <v>1316</v>
      </c>
      <c r="P22" s="477">
        <v>1418</v>
      </c>
      <c r="Q22" s="513"/>
    </row>
    <row r="23" spans="1:17" s="1" customFormat="1">
      <c r="A23" s="484" t="s">
        <v>620</v>
      </c>
      <c r="B23" s="484"/>
      <c r="C23" s="474">
        <v>9380917</v>
      </c>
      <c r="D23" s="474">
        <v>9679426</v>
      </c>
      <c r="E23" s="474">
        <v>9735494</v>
      </c>
      <c r="F23" s="474">
        <v>9552699</v>
      </c>
      <c r="G23" s="474">
        <v>9056082</v>
      </c>
      <c r="H23" s="474">
        <v>9213757</v>
      </c>
      <c r="I23" s="474">
        <v>9330878.9999999981</v>
      </c>
      <c r="J23" s="474">
        <v>9008655</v>
      </c>
      <c r="K23" s="474">
        <v>9375821</v>
      </c>
      <c r="L23" s="474">
        <v>9872300</v>
      </c>
      <c r="M23" s="474">
        <v>9742341</v>
      </c>
      <c r="N23" s="474">
        <v>9656246</v>
      </c>
      <c r="O23" s="474">
        <v>9706009</v>
      </c>
      <c r="P23" s="474">
        <v>9744918</v>
      </c>
    </row>
    <row r="24" spans="1:17" s="1" customFormat="1">
      <c r="A24" s="481" t="s">
        <v>361</v>
      </c>
      <c r="B24" s="481"/>
      <c r="C24" s="487">
        <v>1.6637131207239417</v>
      </c>
      <c r="D24" s="487">
        <v>1.6670310851096026</v>
      </c>
      <c r="E24" s="492">
        <v>1.5034468662659983</v>
      </c>
      <c r="F24" s="487">
        <v>1.3998905019516235</v>
      </c>
      <c r="G24" s="487">
        <v>1.3015709557926076</v>
      </c>
      <c r="H24" s="487">
        <v>1.2839663672905415</v>
      </c>
      <c r="I24" s="487">
        <v>1.1746718413467709</v>
      </c>
      <c r="J24" s="487">
        <v>1.1093200316502558</v>
      </c>
      <c r="K24" s="487">
        <v>1.2055316038344559</v>
      </c>
      <c r="L24" s="487">
        <v>1.1985099636244487</v>
      </c>
      <c r="M24" s="487">
        <v>1.1513259075177413</v>
      </c>
      <c r="N24" s="487">
        <v>1.1299999999999999</v>
      </c>
      <c r="O24" s="487">
        <v>1.2384122405969966</v>
      </c>
      <c r="P24" s="487">
        <v>1.2397910515735298</v>
      </c>
    </row>
    <row r="25" spans="1:17" s="1" customFormat="1">
      <c r="A25" s="484" t="s">
        <v>364</v>
      </c>
      <c r="B25" s="484"/>
      <c r="C25" s="474">
        <v>14705965</v>
      </c>
      <c r="D25" s="474">
        <v>15177847</v>
      </c>
      <c r="E25" s="474">
        <v>15390289</v>
      </c>
      <c r="F25" s="474">
        <v>15185233</v>
      </c>
      <c r="G25" s="474">
        <v>14395145</v>
      </c>
      <c r="H25" s="474">
        <v>14610481</v>
      </c>
      <c r="I25" s="474">
        <v>14810839.999999998</v>
      </c>
      <c r="J25" s="474">
        <v>14362610</v>
      </c>
      <c r="K25" s="474">
        <v>14885177</v>
      </c>
      <c r="L25" s="474">
        <v>15509802</v>
      </c>
      <c r="M25" s="474">
        <v>15302071</v>
      </c>
      <c r="N25" s="474">
        <v>15171836</v>
      </c>
      <c r="O25" s="474">
        <v>15577444</v>
      </c>
      <c r="P25" s="474">
        <v>15637836</v>
      </c>
    </row>
    <row r="26" spans="1:17" s="324" customFormat="1" ht="37.5" customHeight="1">
      <c r="A26" s="736" t="s">
        <v>461</v>
      </c>
      <c r="B26" s="737"/>
      <c r="C26" s="737"/>
      <c r="D26" s="737"/>
      <c r="E26" s="737"/>
      <c r="F26" s="737"/>
      <c r="G26" s="737"/>
      <c r="H26" s="737"/>
      <c r="I26" s="737"/>
      <c r="J26" s="737"/>
      <c r="K26" s="737"/>
      <c r="L26" s="737"/>
      <c r="M26" s="737"/>
      <c r="N26" s="737"/>
      <c r="O26" s="541"/>
      <c r="P26" s="606"/>
    </row>
    <row r="27" spans="1:17" s="1" customFormat="1" ht="30" customHeight="1">
      <c r="A27" s="503" t="s">
        <v>358</v>
      </c>
      <c r="B27" s="473"/>
      <c r="C27" s="516">
        <v>2220180</v>
      </c>
      <c r="D27" s="516">
        <v>2236727</v>
      </c>
      <c r="E27" s="516">
        <v>2151520</v>
      </c>
      <c r="F27" s="516">
        <v>2106062</v>
      </c>
      <c r="G27" s="516">
        <v>1998796</v>
      </c>
      <c r="H27" s="516">
        <v>2078678</v>
      </c>
      <c r="I27" s="516">
        <v>2140178</v>
      </c>
      <c r="J27" s="516">
        <v>2075900</v>
      </c>
      <c r="K27" s="516">
        <v>2218402</v>
      </c>
      <c r="L27" s="516">
        <v>2288605</v>
      </c>
      <c r="M27" s="516">
        <v>2287367</v>
      </c>
      <c r="N27" s="516">
        <v>2298235</v>
      </c>
      <c r="O27" s="516">
        <v>2644822</v>
      </c>
      <c r="P27" s="516">
        <v>2690998</v>
      </c>
    </row>
    <row r="28" spans="1:17" s="1" customFormat="1">
      <c r="A28" s="475"/>
      <c r="B28" s="476" t="s">
        <v>621</v>
      </c>
      <c r="C28" s="517">
        <v>1832133</v>
      </c>
      <c r="D28" s="517">
        <v>1862192</v>
      </c>
      <c r="E28" s="517">
        <v>1880740</v>
      </c>
      <c r="F28" s="517">
        <v>1910505</v>
      </c>
      <c r="G28" s="517">
        <v>1832463</v>
      </c>
      <c r="H28" s="517">
        <v>1963165</v>
      </c>
      <c r="I28" s="517">
        <v>2035701</v>
      </c>
      <c r="J28" s="517">
        <v>1983661</v>
      </c>
      <c r="K28" s="517">
        <v>2071892</v>
      </c>
      <c r="L28" s="517">
        <v>2137124</v>
      </c>
      <c r="M28" s="517">
        <v>2157280</v>
      </c>
      <c r="N28" s="517">
        <v>2173705</v>
      </c>
      <c r="O28" s="517">
        <v>2512954</v>
      </c>
      <c r="P28" s="517">
        <v>2571212</v>
      </c>
    </row>
    <row r="29" spans="1:17" s="1" customFormat="1" ht="29.25">
      <c r="A29" s="478"/>
      <c r="B29" s="479" t="s">
        <v>622</v>
      </c>
      <c r="C29" s="518">
        <v>1816933</v>
      </c>
      <c r="D29" s="518">
        <v>1847844</v>
      </c>
      <c r="E29" s="518">
        <v>1868181</v>
      </c>
      <c r="F29" s="518">
        <v>1899053</v>
      </c>
      <c r="G29" s="518">
        <v>1821939</v>
      </c>
      <c r="H29" s="518">
        <v>1947718</v>
      </c>
      <c r="I29" s="518">
        <v>2021157</v>
      </c>
      <c r="J29" s="518">
        <v>1969805</v>
      </c>
      <c r="K29" s="518">
        <v>2047268</v>
      </c>
      <c r="L29" s="518">
        <v>2114071</v>
      </c>
      <c r="M29" s="518">
        <v>2127836</v>
      </c>
      <c r="N29" s="518">
        <v>2146642</v>
      </c>
      <c r="O29" s="518">
        <v>2485740</v>
      </c>
      <c r="P29" s="518">
        <v>2544380</v>
      </c>
    </row>
    <row r="30" spans="1:17" s="1" customFormat="1">
      <c r="A30" s="478"/>
      <c r="B30" s="481" t="s">
        <v>623</v>
      </c>
      <c r="C30" s="518">
        <v>15200</v>
      </c>
      <c r="D30" s="518">
        <v>14348</v>
      </c>
      <c r="E30" s="518">
        <v>12559</v>
      </c>
      <c r="F30" s="518">
        <v>11452</v>
      </c>
      <c r="G30" s="518">
        <v>10524</v>
      </c>
      <c r="H30" s="518">
        <v>15447</v>
      </c>
      <c r="I30" s="518">
        <v>14544</v>
      </c>
      <c r="J30" s="518">
        <v>13856</v>
      </c>
      <c r="K30" s="518">
        <v>24624</v>
      </c>
      <c r="L30" s="518">
        <v>23053</v>
      </c>
      <c r="M30" s="518">
        <v>29444</v>
      </c>
      <c r="N30" s="518">
        <v>27063</v>
      </c>
      <c r="O30" s="518">
        <v>27214</v>
      </c>
      <c r="P30" s="518">
        <v>26832</v>
      </c>
    </row>
    <row r="31" spans="1:17" s="1" customFormat="1">
      <c r="A31" s="477"/>
      <c r="B31" s="477" t="s">
        <v>624</v>
      </c>
      <c r="C31" s="518">
        <v>388047</v>
      </c>
      <c r="D31" s="518">
        <v>374535</v>
      </c>
      <c r="E31" s="518">
        <v>270780</v>
      </c>
      <c r="F31" s="518">
        <v>195557</v>
      </c>
      <c r="G31" s="518">
        <v>166333</v>
      </c>
      <c r="H31" s="518">
        <v>115513</v>
      </c>
      <c r="I31" s="518">
        <v>104477</v>
      </c>
      <c r="J31" s="518">
        <v>92239</v>
      </c>
      <c r="K31" s="518">
        <v>146510</v>
      </c>
      <c r="L31" s="518">
        <v>151481</v>
      </c>
      <c r="M31" s="518">
        <v>130087</v>
      </c>
      <c r="N31" s="518">
        <v>124530</v>
      </c>
      <c r="O31" s="518">
        <v>131868</v>
      </c>
      <c r="P31" s="518">
        <v>119786</v>
      </c>
    </row>
    <row r="32" spans="1:17" s="1" customFormat="1" ht="30" customHeight="1">
      <c r="A32" s="729" t="s">
        <v>612</v>
      </c>
      <c r="B32" s="729"/>
      <c r="C32" s="732"/>
      <c r="D32" s="733"/>
      <c r="E32" s="733"/>
      <c r="F32" s="733"/>
      <c r="G32" s="733"/>
      <c r="H32" s="733"/>
      <c r="I32" s="733"/>
      <c r="J32" s="733"/>
      <c r="K32" s="733"/>
      <c r="L32" s="733"/>
      <c r="M32" s="733"/>
      <c r="N32" s="733"/>
      <c r="O32" s="545"/>
      <c r="P32" s="545"/>
    </row>
    <row r="33" spans="1:17" s="1" customFormat="1">
      <c r="A33" s="481" t="s">
        <v>613</v>
      </c>
      <c r="B33" s="481"/>
      <c r="C33" s="517">
        <v>1568225</v>
      </c>
      <c r="D33" s="517">
        <v>1598513</v>
      </c>
      <c r="E33" s="517">
        <v>1667522</v>
      </c>
      <c r="F33" s="517">
        <v>1719984</v>
      </c>
      <c r="G33" s="517">
        <v>1693036</v>
      </c>
      <c r="H33" s="517">
        <v>1715758</v>
      </c>
      <c r="I33" s="517">
        <v>1846998</v>
      </c>
      <c r="J33" s="517">
        <v>1855364</v>
      </c>
      <c r="K33" s="517">
        <v>1778850</v>
      </c>
      <c r="L33" s="517">
        <v>1799922</v>
      </c>
      <c r="M33" s="517">
        <v>1803871</v>
      </c>
      <c r="N33" s="517">
        <v>1797230</v>
      </c>
      <c r="O33" s="546">
        <v>1809608</v>
      </c>
      <c r="P33" s="546">
        <v>1810503</v>
      </c>
    </row>
    <row r="34" spans="1:17" s="1" customFormat="1">
      <c r="A34" s="484" t="s">
        <v>586</v>
      </c>
      <c r="B34" s="484"/>
      <c r="C34" s="516">
        <v>1687984</v>
      </c>
      <c r="D34" s="516">
        <v>1730034</v>
      </c>
      <c r="E34" s="516">
        <v>1831298</v>
      </c>
      <c r="F34" s="516">
        <v>1886242</v>
      </c>
      <c r="G34" s="516">
        <v>1821114</v>
      </c>
      <c r="H34" s="516">
        <v>1840980</v>
      </c>
      <c r="I34" s="516">
        <v>1879938</v>
      </c>
      <c r="J34" s="516">
        <v>1887472</v>
      </c>
      <c r="K34" s="516">
        <v>1902640</v>
      </c>
      <c r="L34" s="516">
        <v>1924889</v>
      </c>
      <c r="M34" s="516">
        <v>1929187</v>
      </c>
      <c r="N34" s="516">
        <v>1922610</v>
      </c>
      <c r="O34" s="547">
        <v>1936106</v>
      </c>
      <c r="P34" s="547">
        <v>1938759</v>
      </c>
    </row>
    <row r="35" spans="1:17" s="1" customFormat="1">
      <c r="A35" s="477"/>
      <c r="B35" s="476" t="s">
        <v>589</v>
      </c>
      <c r="C35" s="518">
        <v>1062306</v>
      </c>
      <c r="D35" s="518">
        <v>1086678</v>
      </c>
      <c r="E35" s="518">
        <v>1135172</v>
      </c>
      <c r="F35" s="518">
        <v>1157099</v>
      </c>
      <c r="G35" s="518">
        <v>1161431</v>
      </c>
      <c r="H35" s="518">
        <v>1170070</v>
      </c>
      <c r="I35" s="518">
        <v>1192240</v>
      </c>
      <c r="J35" s="518">
        <v>1189705</v>
      </c>
      <c r="K35" s="518">
        <v>1183394</v>
      </c>
      <c r="L35" s="518">
        <v>1189221</v>
      </c>
      <c r="M35" s="518">
        <v>1179880</v>
      </c>
      <c r="N35" s="518">
        <v>1160729</v>
      </c>
      <c r="O35" s="548">
        <v>1154210</v>
      </c>
      <c r="P35" s="548">
        <v>1146737</v>
      </c>
    </row>
    <row r="36" spans="1:17" s="1" customFormat="1">
      <c r="A36" s="477"/>
      <c r="B36" s="481" t="s">
        <v>614</v>
      </c>
      <c r="C36" s="518">
        <v>13258</v>
      </c>
      <c r="D36" s="518">
        <v>13992</v>
      </c>
      <c r="E36" s="518">
        <v>14530</v>
      </c>
      <c r="F36" s="518">
        <v>15367</v>
      </c>
      <c r="G36" s="518">
        <v>14582</v>
      </c>
      <c r="H36" s="518">
        <v>15149</v>
      </c>
      <c r="I36" s="518">
        <v>15426</v>
      </c>
      <c r="J36" s="518">
        <v>15611</v>
      </c>
      <c r="K36" s="518">
        <v>15847</v>
      </c>
      <c r="L36" s="518">
        <v>15944</v>
      </c>
      <c r="M36" s="518">
        <v>16126</v>
      </c>
      <c r="N36" s="518">
        <v>15641</v>
      </c>
      <c r="O36" s="548">
        <v>15478</v>
      </c>
      <c r="P36" s="548">
        <v>15577</v>
      </c>
    </row>
    <row r="37" spans="1:17" s="1" customFormat="1" ht="27.75">
      <c r="A37" s="477"/>
      <c r="B37" s="485" t="s">
        <v>615</v>
      </c>
      <c r="C37" s="518">
        <v>492656</v>
      </c>
      <c r="D37" s="518">
        <v>497831</v>
      </c>
      <c r="E37" s="518">
        <v>517791</v>
      </c>
      <c r="F37" s="518">
        <v>547424</v>
      </c>
      <c r="G37" s="518">
        <v>516889</v>
      </c>
      <c r="H37" s="518">
        <v>530365</v>
      </c>
      <c r="I37" s="518">
        <v>638947</v>
      </c>
      <c r="J37" s="518">
        <v>649556</v>
      </c>
      <c r="K37" s="518">
        <v>579243</v>
      </c>
      <c r="L37" s="518">
        <v>594321</v>
      </c>
      <c r="M37" s="518">
        <v>607362</v>
      </c>
      <c r="N37" s="518">
        <v>620285</v>
      </c>
      <c r="O37" s="548">
        <v>639269</v>
      </c>
      <c r="P37" s="548">
        <v>647494</v>
      </c>
    </row>
    <row r="38" spans="1:17" s="1" customFormat="1" ht="27.75">
      <c r="A38" s="477"/>
      <c r="B38" s="485" t="s">
        <v>616</v>
      </c>
      <c r="C38" s="518">
        <v>612407</v>
      </c>
      <c r="D38" s="518">
        <v>629325</v>
      </c>
      <c r="E38" s="518">
        <v>681523</v>
      </c>
      <c r="F38" s="518">
        <v>713528</v>
      </c>
      <c r="G38" s="518">
        <v>644767</v>
      </c>
      <c r="H38" s="518">
        <v>655340</v>
      </c>
      <c r="I38" s="518">
        <v>671793</v>
      </c>
      <c r="J38" s="518">
        <v>681555</v>
      </c>
      <c r="K38" s="518">
        <v>702615</v>
      </c>
      <c r="L38" s="518">
        <v>718817</v>
      </c>
      <c r="M38" s="518">
        <v>732160</v>
      </c>
      <c r="N38" s="518">
        <v>745085</v>
      </c>
      <c r="O38" s="548">
        <v>765141</v>
      </c>
      <c r="P38" s="548">
        <v>775070</v>
      </c>
    </row>
    <row r="39" spans="1:17" s="1" customFormat="1" ht="27.75">
      <c r="A39" s="480"/>
      <c r="B39" s="485" t="s">
        <v>617</v>
      </c>
      <c r="C39" s="519">
        <v>0</v>
      </c>
      <c r="D39" s="518">
        <v>3</v>
      </c>
      <c r="E39" s="519">
        <v>13</v>
      </c>
      <c r="F39" s="519">
        <v>25</v>
      </c>
      <c r="G39" s="518">
        <v>37</v>
      </c>
      <c r="H39" s="518">
        <v>47</v>
      </c>
      <c r="I39" s="518">
        <v>73</v>
      </c>
      <c r="J39" s="518">
        <v>107</v>
      </c>
      <c r="K39" s="518">
        <v>143</v>
      </c>
      <c r="L39" s="518">
        <v>177</v>
      </c>
      <c r="M39" s="518">
        <v>213</v>
      </c>
      <c r="N39" s="518">
        <v>243</v>
      </c>
      <c r="O39" s="548">
        <v>270</v>
      </c>
      <c r="P39" s="548">
        <v>285</v>
      </c>
    </row>
    <row r="40" spans="1:17" s="1" customFormat="1" ht="27.75">
      <c r="A40" s="480"/>
      <c r="B40" s="485" t="s">
        <v>618</v>
      </c>
      <c r="C40" s="519">
        <v>5</v>
      </c>
      <c r="D40" s="519">
        <v>9</v>
      </c>
      <c r="E40" s="519">
        <v>16</v>
      </c>
      <c r="F40" s="519">
        <v>69</v>
      </c>
      <c r="G40" s="519">
        <v>97</v>
      </c>
      <c r="H40" s="519">
        <v>127</v>
      </c>
      <c r="I40" s="518">
        <v>312</v>
      </c>
      <c r="J40" s="518">
        <v>385</v>
      </c>
      <c r="K40" s="518">
        <v>223</v>
      </c>
      <c r="L40" s="518">
        <v>259</v>
      </c>
      <c r="M40" s="518">
        <v>290</v>
      </c>
      <c r="N40" s="518">
        <v>332</v>
      </c>
      <c r="O40" s="548">
        <v>381</v>
      </c>
      <c r="P40" s="548">
        <v>410</v>
      </c>
    </row>
    <row r="41" spans="1:17" s="1" customFormat="1" ht="27.75">
      <c r="A41" s="480"/>
      <c r="B41" s="485" t="s">
        <v>619</v>
      </c>
      <c r="C41" s="519">
        <v>13</v>
      </c>
      <c r="D41" s="519">
        <v>36</v>
      </c>
      <c r="E41" s="519">
        <v>60</v>
      </c>
      <c r="F41" s="519">
        <v>223</v>
      </c>
      <c r="G41" s="519">
        <v>297</v>
      </c>
      <c r="H41" s="519">
        <v>374</v>
      </c>
      <c r="I41" s="518">
        <v>406</v>
      </c>
      <c r="J41" s="518">
        <v>494</v>
      </c>
      <c r="K41" s="518">
        <v>641</v>
      </c>
      <c r="L41" s="518">
        <v>730</v>
      </c>
      <c r="M41" s="518">
        <v>808</v>
      </c>
      <c r="N41" s="518">
        <v>912</v>
      </c>
      <c r="O41" s="548">
        <v>1007</v>
      </c>
      <c r="P41" s="548">
        <v>1090</v>
      </c>
    </row>
    <row r="42" spans="1:17" s="5" customFormat="1">
      <c r="A42" s="484" t="s">
        <v>607</v>
      </c>
      <c r="B42" s="484"/>
      <c r="C42" s="520">
        <v>7037100</v>
      </c>
      <c r="D42" s="516">
        <v>7158992</v>
      </c>
      <c r="E42" s="516">
        <v>7081524</v>
      </c>
      <c r="F42" s="516">
        <v>6996714</v>
      </c>
      <c r="G42" s="516">
        <v>6742359</v>
      </c>
      <c r="H42" s="516">
        <v>7013947</v>
      </c>
      <c r="I42" s="516">
        <v>7225093</v>
      </c>
      <c r="J42" s="516">
        <v>7060004</v>
      </c>
      <c r="K42" s="516">
        <v>7452351</v>
      </c>
      <c r="L42" s="516">
        <v>7812420</v>
      </c>
      <c r="M42" s="516">
        <v>7878046</v>
      </c>
      <c r="N42" s="516">
        <v>7910416</v>
      </c>
      <c r="O42" s="547">
        <v>8015644</v>
      </c>
      <c r="P42" s="547">
        <v>8126994</v>
      </c>
    </row>
    <row r="43" spans="1:17" s="1" customFormat="1">
      <c r="A43" s="481" t="s">
        <v>361</v>
      </c>
      <c r="B43" s="481"/>
      <c r="C43" s="521">
        <v>1.4157279727079979</v>
      </c>
      <c r="D43" s="521">
        <v>1.3992548074366615</v>
      </c>
      <c r="E43" s="521">
        <v>1.2902498437801719</v>
      </c>
      <c r="F43" s="521">
        <v>1.2244660415445725</v>
      </c>
      <c r="G43" s="522">
        <v>1.1805986405486948</v>
      </c>
      <c r="H43" s="522">
        <v>1.2115216714711514</v>
      </c>
      <c r="I43" s="522">
        <v>1.1587332525536032</v>
      </c>
      <c r="J43" s="522">
        <v>1.1188640072783562</v>
      </c>
      <c r="K43" s="522">
        <v>1.2470989684346629</v>
      </c>
      <c r="L43" s="522">
        <v>1.2715023206561173</v>
      </c>
      <c r="M43" s="522">
        <v>1.2680324701710932</v>
      </c>
      <c r="N43" s="522">
        <v>1.3</v>
      </c>
      <c r="O43" s="549">
        <v>1.4615441576297188</v>
      </c>
      <c r="P43" s="549">
        <v>1.4863261756539481</v>
      </c>
    </row>
    <row r="44" spans="1:17" s="1" customFormat="1">
      <c r="A44" s="484" t="s">
        <v>364</v>
      </c>
      <c r="B44" s="484"/>
      <c r="C44" s="516">
        <v>10945264</v>
      </c>
      <c r="D44" s="516">
        <v>11125753</v>
      </c>
      <c r="E44" s="516">
        <v>11064342</v>
      </c>
      <c r="F44" s="516">
        <v>10989018</v>
      </c>
      <c r="G44" s="516">
        <v>10562269</v>
      </c>
      <c r="H44" s="516">
        <v>10933605</v>
      </c>
      <c r="I44" s="516">
        <v>11245209</v>
      </c>
      <c r="J44" s="516">
        <v>11023376</v>
      </c>
      <c r="K44" s="516">
        <v>11573393</v>
      </c>
      <c r="L44" s="516">
        <v>12025914</v>
      </c>
      <c r="M44" s="516">
        <v>12094600</v>
      </c>
      <c r="N44" s="516">
        <v>12131261</v>
      </c>
      <c r="O44" s="547">
        <v>12596572</v>
      </c>
      <c r="P44" s="547">
        <v>12756751</v>
      </c>
      <c r="Q44" s="513"/>
    </row>
    <row r="45" spans="1:17" s="1" customFormat="1" ht="32.25" customHeight="1">
      <c r="A45" s="730" t="s">
        <v>365</v>
      </c>
      <c r="B45" s="731"/>
      <c r="C45" s="731"/>
      <c r="D45" s="731"/>
      <c r="E45" s="731"/>
      <c r="F45" s="731"/>
      <c r="G45" s="731"/>
      <c r="H45" s="731"/>
      <c r="I45" s="731"/>
      <c r="J45" s="731"/>
      <c r="K45" s="731"/>
      <c r="L45" s="731"/>
      <c r="M45" s="731"/>
      <c r="N45" s="731"/>
      <c r="O45" s="550"/>
      <c r="P45" s="550"/>
    </row>
    <row r="46" spans="1:17" s="1" customFormat="1" ht="30" customHeight="1">
      <c r="A46" s="503" t="s">
        <v>551</v>
      </c>
      <c r="B46" s="523"/>
      <c r="C46" s="516">
        <v>1016692</v>
      </c>
      <c r="D46" s="516">
        <v>1101131</v>
      </c>
      <c r="E46" s="516">
        <v>1121777</v>
      </c>
      <c r="F46" s="516">
        <v>1056852</v>
      </c>
      <c r="G46" s="516">
        <v>928454</v>
      </c>
      <c r="H46" s="516">
        <v>865159</v>
      </c>
      <c r="I46" s="516">
        <v>797856</v>
      </c>
      <c r="J46" s="516">
        <v>718232</v>
      </c>
      <c r="K46" s="516">
        <v>705592</v>
      </c>
      <c r="L46" s="516">
        <v>696175</v>
      </c>
      <c r="M46" s="516">
        <v>600787</v>
      </c>
      <c r="N46" s="516">
        <v>547075</v>
      </c>
      <c r="O46" s="547">
        <v>511923</v>
      </c>
      <c r="P46" s="547">
        <v>477717</v>
      </c>
    </row>
    <row r="47" spans="1:17" s="1" customFormat="1">
      <c r="A47" s="506"/>
      <c r="B47" s="476" t="s">
        <v>723</v>
      </c>
      <c r="C47" s="518">
        <v>1014948</v>
      </c>
      <c r="D47" s="518">
        <v>1101131</v>
      </c>
      <c r="E47" s="518">
        <v>1121777</v>
      </c>
      <c r="F47" s="518">
        <v>1056852</v>
      </c>
      <c r="G47" s="518">
        <v>928454</v>
      </c>
      <c r="H47" s="518">
        <v>864468</v>
      </c>
      <c r="I47" s="518">
        <v>797334</v>
      </c>
      <c r="J47" s="518">
        <v>717876</v>
      </c>
      <c r="K47" s="518">
        <v>705592</v>
      </c>
      <c r="L47" s="518">
        <v>696175</v>
      </c>
      <c r="M47" s="518">
        <v>600787</v>
      </c>
      <c r="N47" s="518">
        <v>547075</v>
      </c>
      <c r="O47" s="548">
        <v>511923</v>
      </c>
      <c r="P47" s="548">
        <v>477717</v>
      </c>
    </row>
    <row r="48" spans="1:17" s="1" customFormat="1">
      <c r="A48" s="506"/>
      <c r="B48" s="477" t="s">
        <v>611</v>
      </c>
      <c r="C48" s="518">
        <v>1744</v>
      </c>
      <c r="D48" s="518">
        <v>0</v>
      </c>
      <c r="E48" s="518">
        <v>0</v>
      </c>
      <c r="F48" s="518">
        <v>0</v>
      </c>
      <c r="G48" s="518">
        <v>0</v>
      </c>
      <c r="H48" s="518">
        <v>691</v>
      </c>
      <c r="I48" s="518">
        <v>522</v>
      </c>
      <c r="J48" s="518">
        <v>356</v>
      </c>
      <c r="K48" s="518">
        <v>0</v>
      </c>
      <c r="L48" s="518">
        <v>0</v>
      </c>
      <c r="M48" s="518">
        <v>0</v>
      </c>
      <c r="N48" s="518">
        <v>0</v>
      </c>
      <c r="O48" s="548">
        <v>0</v>
      </c>
      <c r="P48" s="548">
        <v>0</v>
      </c>
    </row>
    <row r="49" spans="1:16" s="1" customFormat="1" ht="30" customHeight="1">
      <c r="A49" s="729" t="s">
        <v>612</v>
      </c>
      <c r="B49" s="729"/>
      <c r="C49" s="732"/>
      <c r="D49" s="733"/>
      <c r="E49" s="733"/>
      <c r="F49" s="733"/>
      <c r="G49" s="733"/>
      <c r="H49" s="733"/>
      <c r="I49" s="733"/>
      <c r="J49" s="733"/>
      <c r="K49" s="733"/>
      <c r="L49" s="733"/>
      <c r="M49" s="733"/>
      <c r="N49" s="733"/>
      <c r="O49" s="545"/>
      <c r="P49" s="545"/>
    </row>
    <row r="50" spans="1:16" s="1" customFormat="1">
      <c r="A50" s="481" t="s">
        <v>613</v>
      </c>
      <c r="B50" s="481"/>
      <c r="C50" s="517">
        <v>377346</v>
      </c>
      <c r="D50" s="517">
        <v>403764</v>
      </c>
      <c r="E50" s="517">
        <v>509673</v>
      </c>
      <c r="F50" s="517">
        <v>539417</v>
      </c>
      <c r="G50" s="517">
        <v>555977</v>
      </c>
      <c r="H50" s="517">
        <v>577010</v>
      </c>
      <c r="I50" s="517">
        <v>654155</v>
      </c>
      <c r="J50" s="517">
        <v>663415</v>
      </c>
      <c r="K50" s="517">
        <v>646631</v>
      </c>
      <c r="L50" s="517">
        <v>690487</v>
      </c>
      <c r="M50" s="517">
        <v>704675</v>
      </c>
      <c r="N50" s="517">
        <v>709912</v>
      </c>
      <c r="O50" s="551">
        <v>739418</v>
      </c>
      <c r="P50" s="551">
        <v>745343</v>
      </c>
    </row>
    <row r="51" spans="1:16" s="1" customFormat="1">
      <c r="A51" s="484" t="s">
        <v>586</v>
      </c>
      <c r="B51" s="484"/>
      <c r="C51" s="516">
        <v>400192</v>
      </c>
      <c r="D51" s="516">
        <v>430529</v>
      </c>
      <c r="E51" s="516">
        <v>550200</v>
      </c>
      <c r="F51" s="516">
        <v>583378</v>
      </c>
      <c r="G51" s="516">
        <v>590699</v>
      </c>
      <c r="H51" s="516">
        <v>611907</v>
      </c>
      <c r="I51" s="516">
        <v>661989</v>
      </c>
      <c r="J51" s="516">
        <v>672351</v>
      </c>
      <c r="K51" s="516">
        <v>682722</v>
      </c>
      <c r="L51" s="516">
        <v>727833</v>
      </c>
      <c r="M51" s="516">
        <v>742389</v>
      </c>
      <c r="N51" s="516">
        <v>747670</v>
      </c>
      <c r="O51" s="547">
        <v>778584</v>
      </c>
      <c r="P51" s="547">
        <v>785444</v>
      </c>
    </row>
    <row r="52" spans="1:16" s="1" customFormat="1" ht="13.9" customHeight="1">
      <c r="A52" s="477"/>
      <c r="B52" s="476" t="s">
        <v>589</v>
      </c>
      <c r="C52" s="518">
        <v>279182</v>
      </c>
      <c r="D52" s="518">
        <v>296955</v>
      </c>
      <c r="E52" s="518">
        <v>380771</v>
      </c>
      <c r="F52" s="518">
        <v>396631</v>
      </c>
      <c r="G52" s="518">
        <v>409754</v>
      </c>
      <c r="H52" s="518">
        <v>420380</v>
      </c>
      <c r="I52" s="518">
        <v>456475</v>
      </c>
      <c r="J52" s="518">
        <v>457957</v>
      </c>
      <c r="K52" s="518">
        <v>457643</v>
      </c>
      <c r="L52" s="518">
        <v>489444</v>
      </c>
      <c r="M52" s="518">
        <v>493106</v>
      </c>
      <c r="N52" s="518">
        <v>488687</v>
      </c>
      <c r="O52" s="548">
        <v>503898</v>
      </c>
      <c r="P52" s="548">
        <v>503222</v>
      </c>
    </row>
    <row r="53" spans="1:16" s="1" customFormat="1">
      <c r="A53" s="477"/>
      <c r="B53" s="481" t="s">
        <v>614</v>
      </c>
      <c r="C53" s="518">
        <v>2222</v>
      </c>
      <c r="D53" s="518">
        <v>2749</v>
      </c>
      <c r="E53" s="518">
        <v>3218</v>
      </c>
      <c r="F53" s="518">
        <v>3991</v>
      </c>
      <c r="G53" s="518">
        <v>4057</v>
      </c>
      <c r="H53" s="518">
        <v>4716</v>
      </c>
      <c r="I53" s="518">
        <v>5301</v>
      </c>
      <c r="J53" s="518">
        <v>5623</v>
      </c>
      <c r="K53" s="518">
        <v>5919</v>
      </c>
      <c r="L53" s="518">
        <v>6222</v>
      </c>
      <c r="M53" s="518">
        <v>6416</v>
      </c>
      <c r="N53" s="518">
        <v>6202</v>
      </c>
      <c r="O53" s="548">
        <v>6263</v>
      </c>
      <c r="P53" s="548">
        <v>6380</v>
      </c>
    </row>
    <row r="54" spans="1:16" s="1" customFormat="1" ht="27.75">
      <c r="A54" s="477"/>
      <c r="B54" s="485" t="s">
        <v>615</v>
      </c>
      <c r="C54" s="518">
        <v>95937</v>
      </c>
      <c r="D54" s="518">
        <v>104054</v>
      </c>
      <c r="E54" s="518">
        <v>125677</v>
      </c>
      <c r="F54" s="518">
        <v>138747</v>
      </c>
      <c r="G54" s="518">
        <v>142091</v>
      </c>
      <c r="H54" s="518">
        <v>151812</v>
      </c>
      <c r="I54" s="518">
        <v>192189</v>
      </c>
      <c r="J54" s="518">
        <v>199602</v>
      </c>
      <c r="K54" s="518">
        <v>182897</v>
      </c>
      <c r="L54" s="518">
        <v>194627</v>
      </c>
      <c r="M54" s="518">
        <v>204940</v>
      </c>
      <c r="N54" s="518">
        <v>214796</v>
      </c>
      <c r="O54" s="548">
        <v>229019</v>
      </c>
      <c r="P54" s="548">
        <v>235490</v>
      </c>
    </row>
    <row r="55" spans="1:16" s="1" customFormat="1" ht="27.75">
      <c r="A55" s="477"/>
      <c r="B55" s="485" t="s">
        <v>616</v>
      </c>
      <c r="C55" s="518">
        <v>118771</v>
      </c>
      <c r="D55" s="518">
        <v>130805</v>
      </c>
      <c r="E55" s="518">
        <v>166182</v>
      </c>
      <c r="F55" s="518">
        <v>182646</v>
      </c>
      <c r="G55" s="518">
        <v>176718</v>
      </c>
      <c r="H55" s="518">
        <v>186580</v>
      </c>
      <c r="I55" s="518">
        <v>199980</v>
      </c>
      <c r="J55" s="518">
        <v>208490</v>
      </c>
      <c r="K55" s="518">
        <v>218807</v>
      </c>
      <c r="L55" s="518">
        <v>231788</v>
      </c>
      <c r="M55" s="518">
        <v>242455</v>
      </c>
      <c r="N55" s="518">
        <v>252358</v>
      </c>
      <c r="O55" s="548">
        <v>268019</v>
      </c>
      <c r="P55" s="548">
        <v>275417</v>
      </c>
    </row>
    <row r="56" spans="1:16" s="1" customFormat="1" ht="27.75">
      <c r="A56" s="480"/>
      <c r="B56" s="485" t="s">
        <v>617</v>
      </c>
      <c r="C56" s="519">
        <v>0</v>
      </c>
      <c r="D56" s="518">
        <v>0</v>
      </c>
      <c r="E56" s="518">
        <v>0</v>
      </c>
      <c r="F56" s="518">
        <v>20</v>
      </c>
      <c r="G56" s="518">
        <v>27</v>
      </c>
      <c r="H56" s="518">
        <v>35</v>
      </c>
      <c r="I56" s="518">
        <v>43</v>
      </c>
      <c r="J56" s="518">
        <v>50</v>
      </c>
      <c r="K56" s="518">
        <v>61</v>
      </c>
      <c r="L56" s="518">
        <v>71</v>
      </c>
      <c r="M56" s="518">
        <v>79</v>
      </c>
      <c r="N56" s="518">
        <v>85</v>
      </c>
      <c r="O56" s="548">
        <v>95</v>
      </c>
      <c r="P56" s="548">
        <v>97</v>
      </c>
    </row>
    <row r="57" spans="1:16" s="1" customFormat="1" ht="27.75">
      <c r="A57" s="480"/>
      <c r="B57" s="485" t="s">
        <v>618</v>
      </c>
      <c r="C57" s="519">
        <v>5</v>
      </c>
      <c r="D57" s="519">
        <v>6</v>
      </c>
      <c r="E57" s="519">
        <v>7</v>
      </c>
      <c r="F57" s="519">
        <v>28</v>
      </c>
      <c r="G57" s="519">
        <v>48</v>
      </c>
      <c r="H57" s="519">
        <v>67</v>
      </c>
      <c r="I57" s="518">
        <v>147</v>
      </c>
      <c r="J57" s="518">
        <v>183</v>
      </c>
      <c r="K57" s="518">
        <v>111</v>
      </c>
      <c r="L57" s="518">
        <v>123</v>
      </c>
      <c r="M57" s="518">
        <v>134</v>
      </c>
      <c r="N57" s="518">
        <v>142</v>
      </c>
      <c r="O57" s="548">
        <v>143</v>
      </c>
      <c r="P57" s="548">
        <v>154</v>
      </c>
    </row>
    <row r="58" spans="1:16" s="1" customFormat="1" ht="27.75">
      <c r="A58" s="480"/>
      <c r="B58" s="485" t="s">
        <v>619</v>
      </c>
      <c r="C58" s="519">
        <v>17</v>
      </c>
      <c r="D58" s="519">
        <v>20</v>
      </c>
      <c r="E58" s="519">
        <v>29</v>
      </c>
      <c r="F58" s="519">
        <v>90</v>
      </c>
      <c r="G58" s="519">
        <v>143</v>
      </c>
      <c r="H58" s="519">
        <v>196</v>
      </c>
      <c r="I58" s="518">
        <v>190</v>
      </c>
      <c r="J58" s="518">
        <v>231</v>
      </c>
      <c r="K58" s="518">
        <v>292</v>
      </c>
      <c r="L58" s="518">
        <v>308</v>
      </c>
      <c r="M58" s="518">
        <v>333</v>
      </c>
      <c r="N58" s="518">
        <v>338</v>
      </c>
      <c r="O58" s="548">
        <v>309</v>
      </c>
      <c r="P58" s="548">
        <v>328</v>
      </c>
    </row>
    <row r="59" spans="1:16" s="5" customFormat="1">
      <c r="A59" s="484" t="s">
        <v>626</v>
      </c>
      <c r="B59" s="484"/>
      <c r="C59" s="516">
        <v>2343817</v>
      </c>
      <c r="D59" s="516">
        <v>2520434</v>
      </c>
      <c r="E59" s="516">
        <v>2653970</v>
      </c>
      <c r="F59" s="516">
        <v>2555985</v>
      </c>
      <c r="G59" s="516">
        <v>2313723</v>
      </c>
      <c r="H59" s="516">
        <v>2199809.9999999991</v>
      </c>
      <c r="I59" s="516">
        <v>2105785.9999999986</v>
      </c>
      <c r="J59" s="516">
        <v>1948651</v>
      </c>
      <c r="K59" s="516">
        <v>1923470</v>
      </c>
      <c r="L59" s="516">
        <v>2059880</v>
      </c>
      <c r="M59" s="516">
        <v>1864295</v>
      </c>
      <c r="N59" s="516">
        <v>1745830</v>
      </c>
      <c r="O59" s="547">
        <v>1690365</v>
      </c>
      <c r="P59" s="547">
        <v>1617924</v>
      </c>
    </row>
    <row r="60" spans="1:16" s="1" customFormat="1">
      <c r="A60" s="481" t="s">
        <v>361</v>
      </c>
      <c r="B60" s="481"/>
      <c r="C60" s="521">
        <v>2.6943229820907071</v>
      </c>
      <c r="D60" s="521">
        <v>2.7271648784933773</v>
      </c>
      <c r="E60" s="521">
        <v>2.2009739578121659</v>
      </c>
      <c r="F60" s="521">
        <v>1.9592485961695683</v>
      </c>
      <c r="G60" s="522">
        <v>1.6699503756450356</v>
      </c>
      <c r="H60" s="522">
        <v>1.4993830262907055</v>
      </c>
      <c r="I60" s="522">
        <v>1.2196742362284168</v>
      </c>
      <c r="J60" s="522">
        <v>1.0826285206092716</v>
      </c>
      <c r="K60" s="522">
        <v>1.0911818332248222</v>
      </c>
      <c r="L60" s="522">
        <v>1.0082376641413959</v>
      </c>
      <c r="M60" s="522">
        <v>0.8525731720296591</v>
      </c>
      <c r="N60" s="522">
        <v>0.8</v>
      </c>
      <c r="O60" s="549">
        <v>0.69233234787359788</v>
      </c>
      <c r="P60" s="549">
        <v>0.64093578392766815</v>
      </c>
    </row>
    <row r="61" spans="1:16" s="1" customFormat="1" ht="28.5" customHeight="1">
      <c r="A61" s="726" t="s">
        <v>625</v>
      </c>
      <c r="B61" s="727"/>
      <c r="C61" s="474">
        <v>3760701</v>
      </c>
      <c r="D61" s="474">
        <v>4052094</v>
      </c>
      <c r="E61" s="474">
        <v>4325947</v>
      </c>
      <c r="F61" s="474">
        <v>4196215</v>
      </c>
      <c r="G61" s="474">
        <v>3832876</v>
      </c>
      <c r="H61" s="484">
        <v>3676875.9999999991</v>
      </c>
      <c r="I61" s="474">
        <v>3565630.9999999986</v>
      </c>
      <c r="J61" s="474">
        <v>3339234</v>
      </c>
      <c r="K61" s="474">
        <v>3311784</v>
      </c>
      <c r="L61" s="474">
        <v>3483888</v>
      </c>
      <c r="M61" s="474">
        <v>3207471</v>
      </c>
      <c r="N61" s="474">
        <v>3040575</v>
      </c>
      <c r="O61" s="552">
        <v>2980872</v>
      </c>
      <c r="P61" s="552">
        <v>2881085</v>
      </c>
    </row>
    <row r="62" spans="1:16" ht="10.5" customHeight="1">
      <c r="A62" s="55"/>
      <c r="B62" s="214"/>
      <c r="C62" s="55"/>
      <c r="D62" s="50"/>
      <c r="E62" s="50"/>
      <c r="F62" s="50"/>
      <c r="G62" s="50"/>
      <c r="H62" s="50"/>
      <c r="I62" s="50"/>
      <c r="J62" s="50"/>
      <c r="K62" s="50"/>
      <c r="L62" s="56"/>
      <c r="M62" s="56"/>
      <c r="N62" s="56"/>
      <c r="O62" s="56"/>
      <c r="P62" s="56"/>
    </row>
    <row r="63" spans="1:16" ht="13.5" customHeight="1">
      <c r="A63" s="55"/>
      <c r="B63" s="214"/>
      <c r="C63" s="57"/>
      <c r="D63" s="57"/>
      <c r="E63" s="57"/>
      <c r="F63" s="57"/>
      <c r="G63" s="57"/>
      <c r="H63" s="50"/>
      <c r="I63" s="50"/>
      <c r="J63" s="50"/>
      <c r="K63" s="57"/>
      <c r="L63" s="56"/>
      <c r="M63" s="56"/>
      <c r="N63" s="56"/>
      <c r="O63" s="56"/>
      <c r="P63" s="56"/>
    </row>
    <row r="64" spans="1:16">
      <c r="A64" s="55"/>
      <c r="B64" s="214"/>
      <c r="C64" s="55"/>
    </row>
    <row r="65" spans="8:16">
      <c r="H65" s="9"/>
      <c r="I65" s="9"/>
      <c r="J65" s="9"/>
      <c r="L65" s="27"/>
      <c r="M65" s="27"/>
      <c r="N65" s="27"/>
      <c r="O65" s="27"/>
      <c r="P65" s="27"/>
    </row>
    <row r="70" spans="8:16">
      <c r="I70" s="9"/>
    </row>
    <row r="71" spans="8:16">
      <c r="I71" s="9"/>
    </row>
  </sheetData>
  <mergeCells count="11">
    <mergeCell ref="A61:B61"/>
    <mergeCell ref="A6:B6"/>
    <mergeCell ref="A5:E5"/>
    <mergeCell ref="A13:B13"/>
    <mergeCell ref="A45:N45"/>
    <mergeCell ref="A49:B49"/>
    <mergeCell ref="C49:N49"/>
    <mergeCell ref="C13:N13"/>
    <mergeCell ref="C32:N32"/>
    <mergeCell ref="A26:N26"/>
    <mergeCell ref="A32:B32"/>
  </mergeCells>
  <phoneticPr fontId="6" type="noConversion"/>
  <printOptions horizontalCentered="1" verticalCentered="1"/>
  <pageMargins left="0.23622047244094491" right="0.23622047244094491" top="0.39370078740157483" bottom="0.39370078740157483" header="0.31496062992125984" footer="0.31496062992125984"/>
  <pageSetup paperSize="9" scale="41" fitToWidth="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ayfa13">
    <tabColor theme="4" tint="0.39997558519241921"/>
    <pageSetUpPr fitToPage="1"/>
  </sheetPr>
  <dimension ref="A1:W32"/>
  <sheetViews>
    <sheetView showGridLines="0" topLeftCell="L1" zoomScaleNormal="100" zoomScaleSheetLayoutView="50" workbookViewId="0">
      <selection activeCell="P6" sqref="P6:P20"/>
    </sheetView>
  </sheetViews>
  <sheetFormatPr defaultColWidth="29.28515625" defaultRowHeight="15.75"/>
  <cols>
    <col min="1" max="1" width="3.42578125" style="23" customWidth="1"/>
    <col min="2" max="2" width="44.28515625" style="23" customWidth="1"/>
    <col min="3" max="5" width="10.42578125" style="23" bestFit="1" customWidth="1"/>
    <col min="6" max="14" width="11.5703125" style="23" bestFit="1" customWidth="1"/>
    <col min="15" max="16" width="12.85546875" style="23" customWidth="1"/>
    <col min="17" max="16384" width="29.28515625" style="23"/>
  </cols>
  <sheetData>
    <row r="1" spans="1:21" ht="19.149999999999999" customHeight="1"/>
    <row r="2" spans="1:21" ht="19.149999999999999" customHeight="1"/>
    <row r="3" spans="1:21" ht="19.149999999999999" customHeight="1"/>
    <row r="4" spans="1:21" s="3" customFormat="1" ht="27" customHeight="1">
      <c r="A4" s="738" t="s">
        <v>116</v>
      </c>
      <c r="B4" s="738"/>
      <c r="C4" s="738"/>
      <c r="D4" s="738"/>
      <c r="E4" s="738"/>
      <c r="F4" s="738"/>
      <c r="G4" s="738"/>
      <c r="H4" s="738"/>
      <c r="I4" s="738"/>
      <c r="J4" s="738"/>
      <c r="K4" s="738"/>
      <c r="L4" s="738"/>
      <c r="M4" s="738"/>
      <c r="N4" s="738"/>
      <c r="O4" s="11"/>
      <c r="P4" s="11"/>
    </row>
    <row r="5" spans="1:21" s="3" customFormat="1" ht="15" customHeight="1" thickBot="1">
      <c r="A5" s="724" t="s">
        <v>440</v>
      </c>
      <c r="B5" s="724"/>
      <c r="C5" s="724"/>
      <c r="D5" s="724"/>
      <c r="E5" s="724"/>
      <c r="F5" s="724"/>
      <c r="G5" s="724"/>
      <c r="H5" s="724"/>
      <c r="I5" s="724"/>
      <c r="J5" s="724"/>
      <c r="K5" s="724"/>
      <c r="L5" s="724"/>
      <c r="M5" s="724"/>
      <c r="N5" s="724"/>
      <c r="O5" s="536"/>
      <c r="P5" s="605"/>
    </row>
    <row r="6" spans="1:21" s="24" customFormat="1" ht="51.75" customHeight="1" thickBot="1">
      <c r="A6" s="742" t="s">
        <v>588</v>
      </c>
      <c r="B6" s="742"/>
      <c r="C6" s="305">
        <v>2009</v>
      </c>
      <c r="D6" s="306">
        <v>2010</v>
      </c>
      <c r="E6" s="306">
        <v>2011</v>
      </c>
      <c r="F6" s="306">
        <v>2012</v>
      </c>
      <c r="G6" s="306">
        <v>2013</v>
      </c>
      <c r="H6" s="306">
        <v>2014</v>
      </c>
      <c r="I6" s="306">
        <v>2015</v>
      </c>
      <c r="J6" s="306">
        <v>2016</v>
      </c>
      <c r="K6" s="306">
        <v>2017</v>
      </c>
      <c r="L6" s="306">
        <v>2018</v>
      </c>
      <c r="M6" s="306">
        <v>2019</v>
      </c>
      <c r="N6" s="306">
        <v>2020</v>
      </c>
      <c r="O6" s="471" t="s">
        <v>862</v>
      </c>
      <c r="P6" s="471" t="s">
        <v>969</v>
      </c>
    </row>
    <row r="7" spans="1:21" ht="16.5" thickBot="1">
      <c r="A7" s="741" t="s">
        <v>359</v>
      </c>
      <c r="B7" s="741"/>
      <c r="C7" s="307">
        <v>2241418</v>
      </c>
      <c r="D7" s="307">
        <v>2282511</v>
      </c>
      <c r="E7" s="307">
        <v>2554200</v>
      </c>
      <c r="F7" s="307">
        <v>2662608</v>
      </c>
      <c r="G7" s="307">
        <v>2823400</v>
      </c>
      <c r="H7" s="307">
        <v>2910148</v>
      </c>
      <c r="I7" s="307">
        <v>3032971</v>
      </c>
      <c r="J7" s="307">
        <v>2982548</v>
      </c>
      <c r="K7" s="307">
        <v>2987396</v>
      </c>
      <c r="L7" s="307">
        <v>3033301</v>
      </c>
      <c r="M7" s="307">
        <v>3102808</v>
      </c>
      <c r="N7" s="307">
        <v>3141097</v>
      </c>
      <c r="O7" s="307">
        <v>3188540</v>
      </c>
      <c r="P7" s="307">
        <v>3209595</v>
      </c>
      <c r="Q7" s="25"/>
    </row>
    <row r="8" spans="1:21" ht="16.5" thickBot="1">
      <c r="A8" s="308"/>
      <c r="B8" s="309" t="s">
        <v>451</v>
      </c>
      <c r="C8" s="310">
        <v>2241418</v>
      </c>
      <c r="D8" s="310">
        <v>2282511</v>
      </c>
      <c r="E8" s="310">
        <v>2554200</v>
      </c>
      <c r="F8" s="310">
        <v>2662608</v>
      </c>
      <c r="G8" s="310">
        <v>2822178</v>
      </c>
      <c r="H8" s="310">
        <v>2909003</v>
      </c>
      <c r="I8" s="310">
        <v>3031979</v>
      </c>
      <c r="J8" s="310">
        <v>2981646</v>
      </c>
      <c r="K8" s="310">
        <v>2986088</v>
      </c>
      <c r="L8" s="310">
        <v>3031311</v>
      </c>
      <c r="M8" s="310">
        <v>3100511</v>
      </c>
      <c r="N8" s="310">
        <v>3140410</v>
      </c>
      <c r="O8" s="310">
        <v>3187862</v>
      </c>
      <c r="P8" s="310">
        <v>3208911</v>
      </c>
      <c r="Q8" s="25"/>
    </row>
    <row r="9" spans="1:21" ht="16.5" thickBot="1">
      <c r="A9" s="309"/>
      <c r="B9" s="311" t="s">
        <v>462</v>
      </c>
      <c r="C9" s="310"/>
      <c r="D9" s="310"/>
      <c r="E9" s="310"/>
      <c r="F9" s="310"/>
      <c r="G9" s="310">
        <v>1222</v>
      </c>
      <c r="H9" s="310">
        <v>1145</v>
      </c>
      <c r="I9" s="310">
        <v>992</v>
      </c>
      <c r="J9" s="310">
        <v>902</v>
      </c>
      <c r="K9" s="310">
        <v>1308</v>
      </c>
      <c r="L9" s="310">
        <v>1990</v>
      </c>
      <c r="M9" s="310">
        <v>2297</v>
      </c>
      <c r="N9" s="310">
        <v>687</v>
      </c>
      <c r="O9" s="310">
        <v>678</v>
      </c>
      <c r="P9" s="310">
        <v>684</v>
      </c>
      <c r="Q9" s="25"/>
    </row>
    <row r="10" spans="1:21" ht="30" customHeight="1" thickBot="1">
      <c r="A10" s="740" t="s">
        <v>460</v>
      </c>
      <c r="B10" s="740"/>
      <c r="C10" s="744"/>
      <c r="D10" s="745"/>
      <c r="E10" s="745"/>
      <c r="F10" s="745"/>
      <c r="G10" s="745"/>
      <c r="H10" s="745"/>
      <c r="I10" s="745"/>
      <c r="J10" s="745"/>
      <c r="K10" s="745"/>
      <c r="L10" s="745"/>
      <c r="M10" s="745"/>
      <c r="N10" s="745"/>
      <c r="O10" s="542"/>
      <c r="P10" s="607"/>
      <c r="Q10" s="105"/>
      <c r="R10" s="54"/>
    </row>
    <row r="11" spans="1:21" ht="16.5" thickBot="1">
      <c r="A11" s="311" t="s">
        <v>452</v>
      </c>
      <c r="B11" s="311"/>
      <c r="C11" s="312">
        <v>1642059</v>
      </c>
      <c r="D11" s="312">
        <v>1682720</v>
      </c>
      <c r="E11" s="312">
        <v>1715507</v>
      </c>
      <c r="F11" s="312">
        <v>1744873</v>
      </c>
      <c r="G11" s="312">
        <v>1780461</v>
      </c>
      <c r="H11" s="312">
        <v>1821495</v>
      </c>
      <c r="I11" s="312">
        <v>1865983</v>
      </c>
      <c r="J11" s="312">
        <v>1913966</v>
      </c>
      <c r="K11" s="312">
        <v>1969889</v>
      </c>
      <c r="L11" s="312">
        <v>2056280</v>
      </c>
      <c r="M11" s="312">
        <v>2108933</v>
      </c>
      <c r="N11" s="312">
        <v>2153575</v>
      </c>
      <c r="O11" s="312">
        <v>2200802</v>
      </c>
      <c r="P11" s="312">
        <v>2209783</v>
      </c>
      <c r="Q11" s="106"/>
      <c r="R11" s="25"/>
    </row>
    <row r="12" spans="1:21" ht="16.5" thickBot="1">
      <c r="A12" s="313" t="s">
        <v>453</v>
      </c>
      <c r="B12" s="313"/>
      <c r="C12" s="307">
        <v>1795334</v>
      </c>
      <c r="D12" s="307">
        <v>1822730</v>
      </c>
      <c r="E12" s="307">
        <v>1856273</v>
      </c>
      <c r="F12" s="307">
        <v>1886681</v>
      </c>
      <c r="G12" s="307">
        <v>1923921</v>
      </c>
      <c r="H12" s="307">
        <v>1958401</v>
      </c>
      <c r="I12" s="307">
        <v>2002355</v>
      </c>
      <c r="J12" s="307">
        <v>2051241</v>
      </c>
      <c r="K12" s="307">
        <v>2134646</v>
      </c>
      <c r="L12" s="307">
        <v>2224425</v>
      </c>
      <c r="M12" s="307">
        <v>2280374</v>
      </c>
      <c r="N12" s="307">
        <v>2328112</v>
      </c>
      <c r="O12" s="307">
        <v>2381535</v>
      </c>
      <c r="P12" s="307">
        <v>2393105</v>
      </c>
      <c r="Q12" s="107"/>
      <c r="R12" s="25"/>
      <c r="S12" s="25"/>
      <c r="T12" s="25"/>
      <c r="U12" s="25"/>
    </row>
    <row r="13" spans="1:21" ht="16.5" thickBot="1">
      <c r="A13" s="309"/>
      <c r="B13" s="309" t="s">
        <v>454</v>
      </c>
      <c r="C13" s="310">
        <v>1221544</v>
      </c>
      <c r="D13" s="310">
        <v>1239660</v>
      </c>
      <c r="E13" s="310">
        <v>1259454</v>
      </c>
      <c r="F13" s="310">
        <v>1276655</v>
      </c>
      <c r="G13" s="310">
        <v>1300140</v>
      </c>
      <c r="H13" s="310">
        <v>1312681</v>
      </c>
      <c r="I13" s="310">
        <v>1340996</v>
      </c>
      <c r="J13" s="310">
        <v>1374998</v>
      </c>
      <c r="K13" s="310">
        <v>1441959</v>
      </c>
      <c r="L13" s="310">
        <v>1498812</v>
      </c>
      <c r="M13" s="310">
        <v>1535698</v>
      </c>
      <c r="N13" s="310">
        <v>1560807</v>
      </c>
      <c r="O13" s="310">
        <v>1586125</v>
      </c>
      <c r="P13" s="310">
        <v>1584565</v>
      </c>
      <c r="Q13" s="25"/>
      <c r="R13" s="25"/>
      <c r="S13" s="25"/>
      <c r="T13" s="25"/>
    </row>
    <row r="14" spans="1:21" ht="16.5" thickBot="1">
      <c r="A14" s="309"/>
      <c r="B14" s="311" t="s">
        <v>455</v>
      </c>
      <c r="C14" s="310">
        <v>23577</v>
      </c>
      <c r="D14" s="310">
        <v>23703</v>
      </c>
      <c r="E14" s="310">
        <v>24059</v>
      </c>
      <c r="F14" s="310">
        <v>24290</v>
      </c>
      <c r="G14" s="310">
        <v>24528</v>
      </c>
      <c r="H14" s="310">
        <v>24688</v>
      </c>
      <c r="I14" s="310">
        <v>25070</v>
      </c>
      <c r="J14" s="310">
        <v>25260</v>
      </c>
      <c r="K14" s="310">
        <v>25750</v>
      </c>
      <c r="L14" s="310">
        <v>26216</v>
      </c>
      <c r="M14" s="310">
        <v>26653</v>
      </c>
      <c r="N14" s="310">
        <v>26628</v>
      </c>
      <c r="O14" s="310">
        <v>26676</v>
      </c>
      <c r="P14" s="310">
        <v>26876</v>
      </c>
      <c r="Q14" s="25"/>
      <c r="T14" s="25"/>
    </row>
    <row r="15" spans="1:21" ht="30" customHeight="1" thickBot="1">
      <c r="A15" s="309"/>
      <c r="B15" s="314" t="s">
        <v>366</v>
      </c>
      <c r="C15" s="310">
        <v>6543</v>
      </c>
      <c r="D15" s="310">
        <v>6608</v>
      </c>
      <c r="E15" s="310">
        <v>6711</v>
      </c>
      <c r="F15" s="310">
        <v>6858</v>
      </c>
      <c r="G15" s="310">
        <v>6921</v>
      </c>
      <c r="H15" s="310">
        <v>11536</v>
      </c>
      <c r="I15" s="310">
        <v>11939</v>
      </c>
      <c r="J15" s="310">
        <v>12170</v>
      </c>
      <c r="K15" s="310">
        <v>12934</v>
      </c>
      <c r="L15" s="310">
        <v>13504</v>
      </c>
      <c r="M15" s="310">
        <v>14039</v>
      </c>
      <c r="N15" s="310">
        <v>14381</v>
      </c>
      <c r="O15" s="310">
        <v>14738</v>
      </c>
      <c r="P15" s="310">
        <v>14948</v>
      </c>
      <c r="Q15" s="25"/>
    </row>
    <row r="16" spans="1:21" ht="30" customHeight="1" thickBot="1">
      <c r="A16" s="309"/>
      <c r="B16" s="314" t="s">
        <v>362</v>
      </c>
      <c r="C16" s="310">
        <v>390395</v>
      </c>
      <c r="D16" s="310">
        <v>412749</v>
      </c>
      <c r="E16" s="310">
        <v>425283</v>
      </c>
      <c r="F16" s="310">
        <v>437070</v>
      </c>
      <c r="G16" s="310">
        <v>448872</v>
      </c>
      <c r="H16" s="310">
        <v>472590</v>
      </c>
      <c r="I16" s="310">
        <v>487978</v>
      </c>
      <c r="J16" s="310">
        <v>501538</v>
      </c>
      <c r="K16" s="310">
        <v>489246</v>
      </c>
      <c r="L16" s="310">
        <v>517748</v>
      </c>
      <c r="M16" s="310">
        <v>532543</v>
      </c>
      <c r="N16" s="310">
        <v>551759</v>
      </c>
      <c r="O16" s="310">
        <v>573263</v>
      </c>
      <c r="P16" s="310">
        <v>583394</v>
      </c>
      <c r="Q16" s="25"/>
    </row>
    <row r="17" spans="1:23" ht="30" customHeight="1" thickBot="1">
      <c r="A17" s="309"/>
      <c r="B17" s="314" t="s">
        <v>363</v>
      </c>
      <c r="C17" s="310">
        <v>543670</v>
      </c>
      <c r="D17" s="310">
        <v>552759</v>
      </c>
      <c r="E17" s="310">
        <v>566049</v>
      </c>
      <c r="F17" s="310">
        <v>578878</v>
      </c>
      <c r="G17" s="310">
        <v>592332</v>
      </c>
      <c r="H17" s="310">
        <v>609496</v>
      </c>
      <c r="I17" s="310">
        <v>624350</v>
      </c>
      <c r="J17" s="310">
        <v>638813</v>
      </c>
      <c r="K17" s="310">
        <v>654003</v>
      </c>
      <c r="L17" s="310">
        <v>685893</v>
      </c>
      <c r="M17" s="310">
        <v>703984</v>
      </c>
      <c r="N17" s="310">
        <v>726296</v>
      </c>
      <c r="O17" s="310">
        <v>753996</v>
      </c>
      <c r="P17" s="310">
        <v>766716</v>
      </c>
      <c r="Q17" s="25"/>
      <c r="S17" s="25"/>
    </row>
    <row r="18" spans="1:23" ht="16.5" thickBot="1">
      <c r="A18" s="313" t="s">
        <v>360</v>
      </c>
      <c r="B18" s="313"/>
      <c r="C18" s="307">
        <v>4991459</v>
      </c>
      <c r="D18" s="307">
        <v>5086562</v>
      </c>
      <c r="E18" s="307">
        <v>5588399</v>
      </c>
      <c r="F18" s="307">
        <v>5793700</v>
      </c>
      <c r="G18" s="307">
        <v>6098997</v>
      </c>
      <c r="H18" s="307">
        <v>6278643</v>
      </c>
      <c r="I18" s="307">
        <v>6525050</v>
      </c>
      <c r="J18" s="307">
        <v>6486429</v>
      </c>
      <c r="K18" s="307">
        <v>6574072</v>
      </c>
      <c r="L18" s="307">
        <v>6717061</v>
      </c>
      <c r="M18" s="307">
        <v>6877663</v>
      </c>
      <c r="N18" s="307">
        <v>6947560</v>
      </c>
      <c r="O18" s="307">
        <v>7054400</v>
      </c>
      <c r="P18" s="307">
        <v>7096932</v>
      </c>
    </row>
    <row r="19" spans="1:23" ht="16.5" thickBot="1">
      <c r="A19" s="311" t="s">
        <v>361</v>
      </c>
      <c r="B19" s="311"/>
      <c r="C19" s="315">
        <v>1.365004546121668</v>
      </c>
      <c r="D19" s="315">
        <v>1.3564413568508129</v>
      </c>
      <c r="E19" s="315">
        <v>1.4888892904546587</v>
      </c>
      <c r="F19" s="315">
        <v>1.5259609152070093</v>
      </c>
      <c r="G19" s="315">
        <v>1.585769078907092</v>
      </c>
      <c r="H19" s="315">
        <v>1.5976700457591155</v>
      </c>
      <c r="I19" s="315">
        <v>1.6254011960451944</v>
      </c>
      <c r="J19" s="315">
        <v>1.5583077233346883</v>
      </c>
      <c r="K19" s="315">
        <v>1.5165301192097627</v>
      </c>
      <c r="L19" s="315">
        <v>1.4751400587468633</v>
      </c>
      <c r="M19" s="315">
        <v>1.4712691204509578</v>
      </c>
      <c r="N19" s="315">
        <v>1.46</v>
      </c>
      <c r="O19" s="315">
        <v>1.4488082071899244</v>
      </c>
      <c r="P19" s="315">
        <v>1.4524480458035924</v>
      </c>
    </row>
    <row r="20" spans="1:23" s="24" customFormat="1" ht="16.5" thickBot="1">
      <c r="A20" s="313" t="s">
        <v>367</v>
      </c>
      <c r="B20" s="313"/>
      <c r="C20" s="307">
        <v>9028211</v>
      </c>
      <c r="D20" s="307">
        <v>9191803</v>
      </c>
      <c r="E20" s="307">
        <v>9998872</v>
      </c>
      <c r="F20" s="307">
        <v>10342989</v>
      </c>
      <c r="G20" s="307">
        <v>10846318</v>
      </c>
      <c r="H20" s="307">
        <v>11147192</v>
      </c>
      <c r="I20" s="307">
        <v>11560376</v>
      </c>
      <c r="J20" s="307">
        <v>11520218</v>
      </c>
      <c r="K20" s="307">
        <v>11696114</v>
      </c>
      <c r="L20" s="307">
        <v>11974787</v>
      </c>
      <c r="M20" s="307">
        <v>12260845</v>
      </c>
      <c r="N20" s="307">
        <v>12416769</v>
      </c>
      <c r="O20" s="307">
        <v>12624475</v>
      </c>
      <c r="P20" s="307">
        <v>12699632</v>
      </c>
    </row>
    <row r="21" spans="1:23" ht="15.6" customHeight="1">
      <c r="A21" s="743" t="s">
        <v>445</v>
      </c>
      <c r="B21" s="743"/>
      <c r="C21" s="743"/>
      <c r="D21" s="743"/>
      <c r="E21" s="743"/>
      <c r="F21" s="743"/>
      <c r="G21" s="743"/>
      <c r="H21" s="743"/>
      <c r="I21" s="743"/>
      <c r="J21" s="743"/>
      <c r="K21" s="743"/>
      <c r="L21" s="743"/>
      <c r="M21" s="743"/>
      <c r="N21" s="743"/>
      <c r="O21" s="743"/>
      <c r="P21" s="743"/>
      <c r="Q21" s="743"/>
      <c r="R21" s="743"/>
      <c r="S21" s="743"/>
      <c r="T21" s="743"/>
      <c r="U21" s="743"/>
      <c r="V21" s="743"/>
      <c r="W21" s="743"/>
    </row>
    <row r="22" spans="1:23">
      <c r="A22" s="739"/>
      <c r="B22" s="739"/>
      <c r="C22" s="739"/>
      <c r="D22" s="739"/>
      <c r="E22" s="739"/>
      <c r="F22" s="739"/>
      <c r="G22" s="739"/>
      <c r="H22" s="739"/>
      <c r="I22" s="739"/>
      <c r="J22" s="25" t="s">
        <v>74</v>
      </c>
      <c r="K22" s="25"/>
      <c r="L22" s="25"/>
      <c r="M22" s="25"/>
      <c r="N22" s="25"/>
      <c r="O22" s="25"/>
      <c r="P22" s="25"/>
    </row>
    <row r="23" spans="1:23">
      <c r="A23" s="24"/>
      <c r="B23" s="24"/>
      <c r="C23" s="108"/>
      <c r="D23" s="108"/>
      <c r="E23" s="108"/>
      <c r="F23" s="108"/>
      <c r="G23" s="108"/>
      <c r="H23" s="108"/>
      <c r="I23" s="24"/>
      <c r="K23" s="25"/>
    </row>
    <row r="24" spans="1:23">
      <c r="M24" s="25"/>
      <c r="N24" s="25"/>
      <c r="O24" s="25"/>
      <c r="P24" s="25"/>
    </row>
    <row r="25" spans="1:23">
      <c r="K25" s="25"/>
      <c r="M25" s="25"/>
      <c r="N25" s="25"/>
      <c r="O25" s="25"/>
      <c r="P25" s="25"/>
    </row>
    <row r="26" spans="1:23">
      <c r="M26" s="25"/>
      <c r="N26" s="25"/>
      <c r="O26" s="25"/>
      <c r="P26" s="25"/>
    </row>
    <row r="30" spans="1:23">
      <c r="I30" s="25"/>
    </row>
    <row r="31" spans="1:23">
      <c r="J31" s="25"/>
    </row>
    <row r="32" spans="1:23">
      <c r="J32" s="25"/>
    </row>
  </sheetData>
  <mergeCells count="8">
    <mergeCell ref="A4:N4"/>
    <mergeCell ref="A5:N5"/>
    <mergeCell ref="A22:I22"/>
    <mergeCell ref="A10:B10"/>
    <mergeCell ref="A7:B7"/>
    <mergeCell ref="A6:B6"/>
    <mergeCell ref="A21:W21"/>
    <mergeCell ref="C10:N10"/>
  </mergeCells>
  <phoneticPr fontId="6" type="noConversion"/>
  <pageMargins left="0.25" right="0.25" top="0.75" bottom="0.75" header="0.3" footer="0.3"/>
  <pageSetup paperSize="9" scale="69" fitToHeight="0" orientation="landscape" r:id="rId1"/>
  <headerFooter alignWithMargins="0"/>
  <colBreaks count="2" manualBreakCount="2">
    <brk id="15" min="3" max="22" man="1"/>
    <brk id="24" min="3" max="5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ayfa14">
    <tabColor theme="4" tint="0.39997558519241921"/>
    <pageSetUpPr fitToPage="1"/>
  </sheetPr>
  <dimension ref="A4:BB97"/>
  <sheetViews>
    <sheetView showGridLines="0" topLeftCell="S82" zoomScale="98" zoomScaleNormal="98" zoomScaleSheetLayoutView="100" workbookViewId="0">
      <selection activeCell="AB97" sqref="AB97"/>
    </sheetView>
  </sheetViews>
  <sheetFormatPr defaultRowHeight="15.75"/>
  <cols>
    <col min="1" max="1" width="5.42578125" style="2" customWidth="1"/>
    <col min="2" max="2" width="17.85546875" style="65" customWidth="1"/>
    <col min="3" max="3" width="12.5703125" style="65" customWidth="1"/>
    <col min="4" max="9" width="12.5703125" style="2" customWidth="1"/>
    <col min="10" max="10" width="12.5703125" style="66" customWidth="1"/>
    <col min="11" max="11" width="12.5703125" style="67" customWidth="1"/>
    <col min="12" max="28" width="12.5703125" style="61" customWidth="1"/>
    <col min="29" max="16384" width="9.140625" style="2"/>
  </cols>
  <sheetData>
    <row r="4" spans="1:28" s="10" customFormat="1" ht="30" customHeight="1">
      <c r="A4" s="58" t="s">
        <v>511</v>
      </c>
      <c r="B4" s="58"/>
      <c r="C4" s="58"/>
      <c r="J4" s="59"/>
      <c r="K4" s="60"/>
      <c r="L4" s="61"/>
      <c r="M4" s="61"/>
      <c r="N4" s="61"/>
      <c r="O4" s="61"/>
      <c r="P4" s="61"/>
      <c r="Q4" s="61"/>
      <c r="R4" s="61"/>
      <c r="S4" s="61"/>
      <c r="T4" s="61"/>
      <c r="U4" s="61"/>
      <c r="V4" s="61"/>
      <c r="W4" s="61"/>
      <c r="X4" s="61"/>
      <c r="Y4" s="61"/>
      <c r="Z4" s="62"/>
      <c r="AA4" s="62"/>
      <c r="AB4" s="63"/>
    </row>
    <row r="5" spans="1:28" s="122" customFormat="1" ht="15" customHeight="1">
      <c r="A5" s="113" t="s">
        <v>510</v>
      </c>
      <c r="B5" s="109"/>
      <c r="C5" s="109"/>
      <c r="D5" s="109"/>
      <c r="E5" s="109"/>
      <c r="F5" s="109"/>
      <c r="G5" s="109"/>
      <c r="H5" s="109"/>
      <c r="I5" s="109"/>
      <c r="J5" s="172"/>
      <c r="K5" s="173"/>
      <c r="L5" s="174"/>
      <c r="M5" s="175"/>
      <c r="N5" s="175"/>
      <c r="O5" s="175"/>
      <c r="P5" s="175"/>
      <c r="Q5" s="175"/>
      <c r="R5" s="175"/>
      <c r="S5" s="175"/>
      <c r="T5" s="175"/>
      <c r="U5" s="175"/>
      <c r="V5" s="175"/>
      <c r="W5" s="175"/>
      <c r="X5" s="175"/>
      <c r="Y5" s="175"/>
      <c r="Z5" s="176"/>
      <c r="AA5" s="746" t="str">
        <f>'1.Personel Durumu'!E5</f>
        <v>2022 Temmuz (July)</v>
      </c>
      <c r="AB5" s="746"/>
    </row>
    <row r="6" spans="1:28" s="324" customFormat="1" ht="28.5" customHeight="1">
      <c r="A6" s="762" t="s">
        <v>627</v>
      </c>
      <c r="B6" s="757" t="s">
        <v>711</v>
      </c>
      <c r="C6" s="765" t="s">
        <v>470</v>
      </c>
      <c r="D6" s="765"/>
      <c r="E6" s="765"/>
      <c r="F6" s="765"/>
      <c r="G6" s="765"/>
      <c r="H6" s="765"/>
      <c r="I6" s="765"/>
      <c r="J6" s="765"/>
      <c r="K6" s="765"/>
      <c r="L6" s="763" t="s">
        <v>0</v>
      </c>
      <c r="M6" s="763"/>
      <c r="N6" s="763"/>
      <c r="O6" s="763"/>
      <c r="P6" s="763"/>
      <c r="Q6" s="763"/>
      <c r="R6" s="763"/>
      <c r="S6" s="766" t="s">
        <v>473</v>
      </c>
      <c r="T6" s="767"/>
      <c r="U6" s="767"/>
      <c r="V6" s="767"/>
      <c r="W6" s="767"/>
      <c r="X6" s="767"/>
      <c r="Y6" s="768"/>
      <c r="Z6" s="750" t="s">
        <v>474</v>
      </c>
      <c r="AA6" s="750" t="s">
        <v>475</v>
      </c>
      <c r="AB6" s="753" t="s">
        <v>476</v>
      </c>
    </row>
    <row r="7" spans="1:28" s="324" customFormat="1" ht="30" customHeight="1">
      <c r="A7" s="762"/>
      <c r="B7" s="757"/>
      <c r="C7" s="765"/>
      <c r="D7" s="765"/>
      <c r="E7" s="765"/>
      <c r="F7" s="765"/>
      <c r="G7" s="765"/>
      <c r="H7" s="765"/>
      <c r="I7" s="765"/>
      <c r="J7" s="765"/>
      <c r="K7" s="765"/>
      <c r="L7" s="757" t="s">
        <v>471</v>
      </c>
      <c r="M7" s="757"/>
      <c r="N7" s="757"/>
      <c r="O7" s="757"/>
      <c r="P7" s="757" t="s">
        <v>472</v>
      </c>
      <c r="Q7" s="757"/>
      <c r="R7" s="757"/>
      <c r="S7" s="747" t="s">
        <v>471</v>
      </c>
      <c r="T7" s="748"/>
      <c r="U7" s="748"/>
      <c r="V7" s="749"/>
      <c r="W7" s="747" t="s">
        <v>472</v>
      </c>
      <c r="X7" s="748"/>
      <c r="Y7" s="749"/>
      <c r="Z7" s="752"/>
      <c r="AA7" s="752"/>
      <c r="AB7" s="754"/>
    </row>
    <row r="8" spans="1:28" s="324" customFormat="1" ht="25.15" customHeight="1">
      <c r="A8" s="762"/>
      <c r="B8" s="757"/>
      <c r="C8" s="765"/>
      <c r="D8" s="765"/>
      <c r="E8" s="765"/>
      <c r="F8" s="765"/>
      <c r="G8" s="765"/>
      <c r="H8" s="765"/>
      <c r="I8" s="765"/>
      <c r="J8" s="765"/>
      <c r="K8" s="765"/>
      <c r="L8" s="761" t="s">
        <v>50</v>
      </c>
      <c r="M8" s="761"/>
      <c r="N8" s="761"/>
      <c r="O8" s="761"/>
      <c r="P8" s="761" t="s">
        <v>111</v>
      </c>
      <c r="Q8" s="761"/>
      <c r="R8" s="761"/>
      <c r="S8" s="758" t="s">
        <v>50</v>
      </c>
      <c r="T8" s="759"/>
      <c r="U8" s="759"/>
      <c r="V8" s="760"/>
      <c r="W8" s="758" t="s">
        <v>111</v>
      </c>
      <c r="X8" s="759"/>
      <c r="Y8" s="760"/>
      <c r="Z8" s="752"/>
      <c r="AA8" s="752"/>
      <c r="AB8" s="754"/>
    </row>
    <row r="9" spans="1:28" s="324" customFormat="1" ht="72" customHeight="1">
      <c r="A9" s="762"/>
      <c r="B9" s="757"/>
      <c r="C9" s="756" t="s">
        <v>485</v>
      </c>
      <c r="D9" s="756" t="s">
        <v>482</v>
      </c>
      <c r="E9" s="756" t="s">
        <v>482</v>
      </c>
      <c r="F9" s="756"/>
      <c r="G9" s="756" t="s">
        <v>481</v>
      </c>
      <c r="H9" s="756" t="s">
        <v>480</v>
      </c>
      <c r="I9" s="756" t="s">
        <v>479</v>
      </c>
      <c r="J9" s="756" t="s">
        <v>478</v>
      </c>
      <c r="K9" s="756" t="s">
        <v>477</v>
      </c>
      <c r="L9" s="756" t="s">
        <v>373</v>
      </c>
      <c r="M9" s="756" t="s">
        <v>372</v>
      </c>
      <c r="N9" s="756" t="s">
        <v>371</v>
      </c>
      <c r="O9" s="756" t="s">
        <v>463</v>
      </c>
      <c r="P9" s="756" t="s">
        <v>464</v>
      </c>
      <c r="Q9" s="756" t="s">
        <v>370</v>
      </c>
      <c r="R9" s="756" t="s">
        <v>465</v>
      </c>
      <c r="S9" s="750" t="s">
        <v>466</v>
      </c>
      <c r="T9" s="750" t="s">
        <v>375</v>
      </c>
      <c r="U9" s="750" t="s">
        <v>467</v>
      </c>
      <c r="V9" s="750" t="s">
        <v>468</v>
      </c>
      <c r="W9" s="750" t="s">
        <v>469</v>
      </c>
      <c r="X9" s="750" t="s">
        <v>374</v>
      </c>
      <c r="Y9" s="750" t="s">
        <v>376</v>
      </c>
      <c r="Z9" s="752"/>
      <c r="AA9" s="752"/>
      <c r="AB9" s="754"/>
    </row>
    <row r="10" spans="1:28" s="324" customFormat="1" ht="85.15" customHeight="1">
      <c r="A10" s="762"/>
      <c r="B10" s="757"/>
      <c r="C10" s="756"/>
      <c r="D10" s="756"/>
      <c r="E10" s="316" t="s">
        <v>484</v>
      </c>
      <c r="F10" s="317" t="s">
        <v>483</v>
      </c>
      <c r="G10" s="756"/>
      <c r="H10" s="756"/>
      <c r="I10" s="756"/>
      <c r="J10" s="756"/>
      <c r="K10" s="756"/>
      <c r="L10" s="756"/>
      <c r="M10" s="756"/>
      <c r="N10" s="756"/>
      <c r="O10" s="756"/>
      <c r="P10" s="756"/>
      <c r="Q10" s="756"/>
      <c r="R10" s="756"/>
      <c r="S10" s="751"/>
      <c r="T10" s="751"/>
      <c r="U10" s="751"/>
      <c r="V10" s="751"/>
      <c r="W10" s="751"/>
      <c r="X10" s="751"/>
      <c r="Y10" s="751"/>
      <c r="Z10" s="751"/>
      <c r="AA10" s="751"/>
      <c r="AB10" s="755"/>
    </row>
    <row r="11" spans="1:28" s="324" customFormat="1" ht="20.100000000000001" customHeight="1">
      <c r="A11" s="318" t="s">
        <v>15</v>
      </c>
      <c r="B11" s="319" t="s">
        <v>629</v>
      </c>
      <c r="C11" s="325">
        <v>387507</v>
      </c>
      <c r="D11" s="325">
        <v>341550</v>
      </c>
      <c r="E11" s="325">
        <v>340819</v>
      </c>
      <c r="F11" s="325">
        <v>731</v>
      </c>
      <c r="G11" s="325">
        <v>24312</v>
      </c>
      <c r="H11" s="325">
        <v>11687</v>
      </c>
      <c r="I11" s="325">
        <v>2221</v>
      </c>
      <c r="J11" s="325">
        <v>7721</v>
      </c>
      <c r="K11" s="326">
        <v>16</v>
      </c>
      <c r="L11" s="327">
        <v>2224</v>
      </c>
      <c r="M11" s="327">
        <v>152431</v>
      </c>
      <c r="N11" s="327">
        <v>69771</v>
      </c>
      <c r="O11" s="327">
        <v>53479</v>
      </c>
      <c r="P11" s="327">
        <v>1934</v>
      </c>
      <c r="Q11" s="327">
        <v>2985</v>
      </c>
      <c r="R11" s="327">
        <v>1823</v>
      </c>
      <c r="S11" s="328">
        <v>35</v>
      </c>
      <c r="T11" s="327">
        <v>3488</v>
      </c>
      <c r="U11" s="328">
        <v>904</v>
      </c>
      <c r="V11" s="327">
        <v>677</v>
      </c>
      <c r="W11" s="327">
        <v>0</v>
      </c>
      <c r="X11" s="327">
        <v>7</v>
      </c>
      <c r="Y11" s="327">
        <v>2</v>
      </c>
      <c r="Z11" s="329">
        <v>216093</v>
      </c>
      <c r="AA11" s="329">
        <v>233779</v>
      </c>
      <c r="AB11" s="325">
        <v>1095022</v>
      </c>
    </row>
    <row r="12" spans="1:28" s="324" customFormat="1" ht="20.100000000000001" customHeight="1">
      <c r="A12" s="318" t="s">
        <v>16</v>
      </c>
      <c r="B12" s="319" t="s">
        <v>630</v>
      </c>
      <c r="C12" s="325">
        <v>86037</v>
      </c>
      <c r="D12" s="325">
        <v>67308</v>
      </c>
      <c r="E12" s="325">
        <v>67290</v>
      </c>
      <c r="F12" s="325">
        <v>18</v>
      </c>
      <c r="G12" s="325">
        <v>13067</v>
      </c>
      <c r="H12" s="325">
        <v>4158</v>
      </c>
      <c r="I12" s="326">
        <v>57</v>
      </c>
      <c r="J12" s="325">
        <v>1447</v>
      </c>
      <c r="K12" s="330">
        <v>0</v>
      </c>
      <c r="L12" s="327">
        <v>301</v>
      </c>
      <c r="M12" s="327">
        <v>18990</v>
      </c>
      <c r="N12" s="327">
        <v>7398</v>
      </c>
      <c r="O12" s="327">
        <v>5023</v>
      </c>
      <c r="P12" s="328">
        <v>317</v>
      </c>
      <c r="Q12" s="328">
        <v>549</v>
      </c>
      <c r="R12" s="328">
        <v>293</v>
      </c>
      <c r="S12" s="328">
        <v>4</v>
      </c>
      <c r="T12" s="328">
        <v>241</v>
      </c>
      <c r="U12" s="328">
        <v>51</v>
      </c>
      <c r="V12" s="327">
        <v>33</v>
      </c>
      <c r="W12" s="327">
        <v>0</v>
      </c>
      <c r="X12" s="327">
        <v>0</v>
      </c>
      <c r="Y12" s="327">
        <v>0</v>
      </c>
      <c r="Z12" s="329">
        <v>25202</v>
      </c>
      <c r="AA12" s="329">
        <v>27851</v>
      </c>
      <c r="AB12" s="325">
        <v>228151</v>
      </c>
    </row>
    <row r="13" spans="1:28" s="324" customFormat="1" ht="14.25" customHeight="1">
      <c r="A13" s="318" t="s">
        <v>17</v>
      </c>
      <c r="B13" s="320" t="s">
        <v>631</v>
      </c>
      <c r="C13" s="325">
        <v>124905</v>
      </c>
      <c r="D13" s="325">
        <v>103240</v>
      </c>
      <c r="E13" s="325">
        <v>103182</v>
      </c>
      <c r="F13" s="325">
        <v>58</v>
      </c>
      <c r="G13" s="325">
        <v>16184</v>
      </c>
      <c r="H13" s="325">
        <v>2401</v>
      </c>
      <c r="I13" s="325">
        <v>794</v>
      </c>
      <c r="J13" s="325">
        <v>2286</v>
      </c>
      <c r="K13" s="330">
        <v>0</v>
      </c>
      <c r="L13" s="327">
        <v>578</v>
      </c>
      <c r="M13" s="327">
        <v>43988</v>
      </c>
      <c r="N13" s="327">
        <v>17943</v>
      </c>
      <c r="O13" s="327">
        <v>15001</v>
      </c>
      <c r="P13" s="328">
        <v>605</v>
      </c>
      <c r="Q13" s="328">
        <v>892</v>
      </c>
      <c r="R13" s="328">
        <v>606</v>
      </c>
      <c r="S13" s="328">
        <v>22</v>
      </c>
      <c r="T13" s="327">
        <v>1815</v>
      </c>
      <c r="U13" s="328">
        <v>303</v>
      </c>
      <c r="V13" s="327">
        <v>261</v>
      </c>
      <c r="W13" s="327">
        <v>0</v>
      </c>
      <c r="X13" s="327">
        <v>0</v>
      </c>
      <c r="Y13" s="327">
        <v>0</v>
      </c>
      <c r="Z13" s="329">
        <v>62876</v>
      </c>
      <c r="AA13" s="329">
        <v>66146</v>
      </c>
      <c r="AB13" s="325">
        <v>343718</v>
      </c>
    </row>
    <row r="14" spans="1:28" s="324" customFormat="1" ht="20.100000000000001" customHeight="1">
      <c r="A14" s="318" t="s">
        <v>18</v>
      </c>
      <c r="B14" s="319" t="s">
        <v>632</v>
      </c>
      <c r="C14" s="325">
        <v>42094</v>
      </c>
      <c r="D14" s="325">
        <v>32719</v>
      </c>
      <c r="E14" s="325">
        <v>32714</v>
      </c>
      <c r="F14" s="325">
        <v>5</v>
      </c>
      <c r="G14" s="325">
        <v>6964</v>
      </c>
      <c r="H14" s="325">
        <v>1780</v>
      </c>
      <c r="I14" s="325">
        <v>0</v>
      </c>
      <c r="J14" s="325">
        <v>631</v>
      </c>
      <c r="K14" s="330">
        <v>0</v>
      </c>
      <c r="L14" s="327">
        <v>139</v>
      </c>
      <c r="M14" s="327">
        <v>4400</v>
      </c>
      <c r="N14" s="327">
        <v>4224</v>
      </c>
      <c r="O14" s="327">
        <v>2361</v>
      </c>
      <c r="P14" s="328">
        <v>289</v>
      </c>
      <c r="Q14" s="328">
        <v>579</v>
      </c>
      <c r="R14" s="328">
        <v>285</v>
      </c>
      <c r="S14" s="331">
        <v>0</v>
      </c>
      <c r="T14" s="327">
        <v>2</v>
      </c>
      <c r="U14" s="328">
        <v>1</v>
      </c>
      <c r="V14" s="327">
        <v>1</v>
      </c>
      <c r="W14" s="331">
        <v>0</v>
      </c>
      <c r="X14" s="327">
        <v>0</v>
      </c>
      <c r="Y14" s="327">
        <v>0</v>
      </c>
      <c r="Z14" s="329">
        <v>7477</v>
      </c>
      <c r="AA14" s="329">
        <v>9634</v>
      </c>
      <c r="AB14" s="325">
        <v>121281</v>
      </c>
    </row>
    <row r="15" spans="1:28" s="324" customFormat="1" ht="20.100000000000001" customHeight="1">
      <c r="A15" s="318" t="s">
        <v>12</v>
      </c>
      <c r="B15" s="319" t="s">
        <v>633</v>
      </c>
      <c r="C15" s="325">
        <v>54110</v>
      </c>
      <c r="D15" s="325">
        <v>46605</v>
      </c>
      <c r="E15" s="325">
        <v>46569</v>
      </c>
      <c r="F15" s="325">
        <v>36</v>
      </c>
      <c r="G15" s="325">
        <v>5413</v>
      </c>
      <c r="H15" s="325">
        <v>611</v>
      </c>
      <c r="I15" s="326">
        <v>430</v>
      </c>
      <c r="J15" s="325">
        <v>1051</v>
      </c>
      <c r="K15" s="330">
        <v>0</v>
      </c>
      <c r="L15" s="327">
        <v>300</v>
      </c>
      <c r="M15" s="327">
        <v>25322</v>
      </c>
      <c r="N15" s="327">
        <v>9469</v>
      </c>
      <c r="O15" s="327">
        <v>8028</v>
      </c>
      <c r="P15" s="328">
        <v>342</v>
      </c>
      <c r="Q15" s="328">
        <v>525</v>
      </c>
      <c r="R15" s="328">
        <v>376</v>
      </c>
      <c r="S15" s="327">
        <v>6</v>
      </c>
      <c r="T15" s="327">
        <v>885</v>
      </c>
      <c r="U15" s="327">
        <v>136</v>
      </c>
      <c r="V15" s="327">
        <v>114</v>
      </c>
      <c r="W15" s="327">
        <v>0</v>
      </c>
      <c r="X15" s="327">
        <v>0</v>
      </c>
      <c r="Y15" s="327">
        <v>0</v>
      </c>
      <c r="Z15" s="329">
        <v>35373</v>
      </c>
      <c r="AA15" s="329">
        <v>36985</v>
      </c>
      <c r="AB15" s="325">
        <v>138220</v>
      </c>
    </row>
    <row r="16" spans="1:28" s="333" customFormat="1" ht="20.100000000000001" customHeight="1">
      <c r="A16" s="318" t="s">
        <v>13</v>
      </c>
      <c r="B16" s="319" t="s">
        <v>634</v>
      </c>
      <c r="C16" s="325">
        <v>1337845</v>
      </c>
      <c r="D16" s="325">
        <v>1249998</v>
      </c>
      <c r="E16" s="325">
        <v>1245325</v>
      </c>
      <c r="F16" s="325">
        <v>4673</v>
      </c>
      <c r="G16" s="325">
        <v>47612</v>
      </c>
      <c r="H16" s="325">
        <v>12805</v>
      </c>
      <c r="I16" s="326">
        <v>363</v>
      </c>
      <c r="J16" s="325">
        <v>24676</v>
      </c>
      <c r="K16" s="327">
        <v>2391</v>
      </c>
      <c r="L16" s="327">
        <v>5246</v>
      </c>
      <c r="M16" s="327">
        <v>424371</v>
      </c>
      <c r="N16" s="327">
        <v>150669</v>
      </c>
      <c r="O16" s="327">
        <v>123350</v>
      </c>
      <c r="P16" s="327">
        <v>5255</v>
      </c>
      <c r="Q16" s="327">
        <v>5369</v>
      </c>
      <c r="R16" s="327">
        <v>3818</v>
      </c>
      <c r="S16" s="332">
        <v>20</v>
      </c>
      <c r="T16" s="328">
        <v>1073</v>
      </c>
      <c r="U16" s="327">
        <v>302</v>
      </c>
      <c r="V16" s="327">
        <v>244</v>
      </c>
      <c r="W16" s="327">
        <v>0</v>
      </c>
      <c r="X16" s="327">
        <v>0</v>
      </c>
      <c r="Y16" s="327">
        <v>0</v>
      </c>
      <c r="Z16" s="329">
        <v>563377</v>
      </c>
      <c r="AA16" s="329">
        <v>592305</v>
      </c>
      <c r="AB16" s="325">
        <v>3249594</v>
      </c>
    </row>
    <row r="17" spans="1:28" s="324" customFormat="1" ht="20.100000000000001" customHeight="1">
      <c r="A17" s="318" t="s">
        <v>14</v>
      </c>
      <c r="B17" s="319" t="s">
        <v>635</v>
      </c>
      <c r="C17" s="325">
        <v>802301</v>
      </c>
      <c r="D17" s="325">
        <v>753064</v>
      </c>
      <c r="E17" s="325">
        <v>751851</v>
      </c>
      <c r="F17" s="325">
        <v>1213</v>
      </c>
      <c r="G17" s="325">
        <v>28028</v>
      </c>
      <c r="H17" s="325">
        <v>16647</v>
      </c>
      <c r="I17" s="326">
        <v>144</v>
      </c>
      <c r="J17" s="325">
        <v>4050</v>
      </c>
      <c r="K17" s="334">
        <v>368</v>
      </c>
      <c r="L17" s="327">
        <v>1933</v>
      </c>
      <c r="M17" s="327">
        <v>172206</v>
      </c>
      <c r="N17" s="327">
        <v>53276</v>
      </c>
      <c r="O17" s="327">
        <v>42340</v>
      </c>
      <c r="P17" s="327">
        <v>1939</v>
      </c>
      <c r="Q17" s="327">
        <v>2144</v>
      </c>
      <c r="R17" s="327">
        <v>1466</v>
      </c>
      <c r="S17" s="328">
        <v>14</v>
      </c>
      <c r="T17" s="328">
        <v>788</v>
      </c>
      <c r="U17" s="328">
        <v>213</v>
      </c>
      <c r="V17" s="328">
        <v>186</v>
      </c>
      <c r="W17" s="327">
        <v>0</v>
      </c>
      <c r="X17" s="327">
        <v>0</v>
      </c>
      <c r="Y17" s="327">
        <v>0</v>
      </c>
      <c r="Z17" s="329">
        <v>220872</v>
      </c>
      <c r="AA17" s="329">
        <v>232513</v>
      </c>
      <c r="AB17" s="325">
        <v>1534485</v>
      </c>
    </row>
    <row r="18" spans="1:28" s="324" customFormat="1" ht="20.100000000000001" customHeight="1">
      <c r="A18" s="318" t="s">
        <v>65</v>
      </c>
      <c r="B18" s="319" t="s">
        <v>636</v>
      </c>
      <c r="C18" s="325">
        <v>31774</v>
      </c>
      <c r="D18" s="325">
        <v>27575</v>
      </c>
      <c r="E18" s="325">
        <v>27543</v>
      </c>
      <c r="F18" s="325">
        <v>32</v>
      </c>
      <c r="G18" s="325">
        <v>3235</v>
      </c>
      <c r="H18" s="326">
        <v>249</v>
      </c>
      <c r="I18" s="326">
        <v>0</v>
      </c>
      <c r="J18" s="325">
        <v>715</v>
      </c>
      <c r="K18" s="330">
        <v>0</v>
      </c>
      <c r="L18" s="327">
        <v>202</v>
      </c>
      <c r="M18" s="327">
        <v>16037</v>
      </c>
      <c r="N18" s="327">
        <v>7893</v>
      </c>
      <c r="O18" s="327">
        <v>6774</v>
      </c>
      <c r="P18" s="328">
        <v>138</v>
      </c>
      <c r="Q18" s="328">
        <v>292</v>
      </c>
      <c r="R18" s="328">
        <v>195</v>
      </c>
      <c r="S18" s="328">
        <v>0</v>
      </c>
      <c r="T18" s="328">
        <v>22</v>
      </c>
      <c r="U18" s="328">
        <v>9</v>
      </c>
      <c r="V18" s="328">
        <v>9</v>
      </c>
      <c r="W18" s="327">
        <v>0</v>
      </c>
      <c r="X18" s="327">
        <v>0</v>
      </c>
      <c r="Y18" s="327">
        <v>0</v>
      </c>
      <c r="Z18" s="329">
        <v>23377</v>
      </c>
      <c r="AA18" s="329">
        <v>24593</v>
      </c>
      <c r="AB18" s="325">
        <v>83530</v>
      </c>
    </row>
    <row r="19" spans="1:28" s="324" customFormat="1" ht="20.100000000000001" customHeight="1">
      <c r="A19" s="318" t="s">
        <v>66</v>
      </c>
      <c r="B19" s="319" t="s">
        <v>637</v>
      </c>
      <c r="C19" s="325">
        <v>214815</v>
      </c>
      <c r="D19" s="325">
        <v>188599</v>
      </c>
      <c r="E19" s="325">
        <v>188150</v>
      </c>
      <c r="F19" s="325">
        <v>449</v>
      </c>
      <c r="G19" s="325">
        <v>16508</v>
      </c>
      <c r="H19" s="325">
        <v>5355</v>
      </c>
      <c r="I19" s="326">
        <v>392</v>
      </c>
      <c r="J19" s="325">
        <v>3961</v>
      </c>
      <c r="K19" s="330">
        <v>0</v>
      </c>
      <c r="L19" s="327">
        <v>1152</v>
      </c>
      <c r="M19" s="327">
        <v>102092</v>
      </c>
      <c r="N19" s="327">
        <v>35775</v>
      </c>
      <c r="O19" s="327">
        <v>30396</v>
      </c>
      <c r="P19" s="328">
        <v>1087</v>
      </c>
      <c r="Q19" s="328">
        <v>1058</v>
      </c>
      <c r="R19" s="328">
        <v>767</v>
      </c>
      <c r="S19" s="328">
        <v>38</v>
      </c>
      <c r="T19" s="328">
        <v>1996</v>
      </c>
      <c r="U19" s="328">
        <v>490</v>
      </c>
      <c r="V19" s="328">
        <v>434</v>
      </c>
      <c r="W19" s="327">
        <v>0</v>
      </c>
      <c r="X19" s="328">
        <v>1</v>
      </c>
      <c r="Y19" s="327">
        <v>1</v>
      </c>
      <c r="Z19" s="329">
        <v>137963</v>
      </c>
      <c r="AA19" s="329">
        <v>143689</v>
      </c>
      <c r="AB19" s="325">
        <v>556032</v>
      </c>
    </row>
    <row r="20" spans="1:28" s="324" customFormat="1" ht="20.100000000000001" customHeight="1">
      <c r="A20" s="321">
        <v>10</v>
      </c>
      <c r="B20" s="319" t="s">
        <v>638</v>
      </c>
      <c r="C20" s="325">
        <v>243946</v>
      </c>
      <c r="D20" s="325">
        <v>217389</v>
      </c>
      <c r="E20" s="325">
        <v>216986</v>
      </c>
      <c r="F20" s="325">
        <v>403</v>
      </c>
      <c r="G20" s="325">
        <v>16837</v>
      </c>
      <c r="H20" s="325">
        <v>3810</v>
      </c>
      <c r="I20" s="326">
        <v>141</v>
      </c>
      <c r="J20" s="325">
        <v>5769</v>
      </c>
      <c r="K20" s="330">
        <v>0</v>
      </c>
      <c r="L20" s="327">
        <v>1208</v>
      </c>
      <c r="M20" s="327">
        <v>126540</v>
      </c>
      <c r="N20" s="327">
        <v>44807</v>
      </c>
      <c r="O20" s="327">
        <v>39141</v>
      </c>
      <c r="P20" s="328">
        <v>1238</v>
      </c>
      <c r="Q20" s="327">
        <v>1430</v>
      </c>
      <c r="R20" s="328">
        <v>1013</v>
      </c>
      <c r="S20" s="332">
        <v>17</v>
      </c>
      <c r="T20" s="327">
        <v>1200</v>
      </c>
      <c r="U20" s="328">
        <v>237</v>
      </c>
      <c r="V20" s="328">
        <v>222</v>
      </c>
      <c r="W20" s="327">
        <v>0</v>
      </c>
      <c r="X20" s="328">
        <v>4</v>
      </c>
      <c r="Y20" s="327">
        <v>2</v>
      </c>
      <c r="Z20" s="329">
        <v>170581</v>
      </c>
      <c r="AA20" s="329">
        <v>176681</v>
      </c>
      <c r="AB20" s="325">
        <v>618087</v>
      </c>
    </row>
    <row r="21" spans="1:28" s="324" customFormat="1" ht="20.100000000000001" customHeight="1">
      <c r="A21" s="321">
        <v>11</v>
      </c>
      <c r="B21" s="319" t="s">
        <v>639</v>
      </c>
      <c r="C21" s="325">
        <v>60420</v>
      </c>
      <c r="D21" s="325">
        <v>53565</v>
      </c>
      <c r="E21" s="325">
        <v>53549</v>
      </c>
      <c r="F21" s="325">
        <v>16</v>
      </c>
      <c r="G21" s="325">
        <v>5744</v>
      </c>
      <c r="H21" s="325">
        <v>599</v>
      </c>
      <c r="I21" s="326">
        <v>88</v>
      </c>
      <c r="J21" s="325">
        <v>424</v>
      </c>
      <c r="K21" s="330">
        <v>0</v>
      </c>
      <c r="L21" s="327">
        <v>255</v>
      </c>
      <c r="M21" s="327">
        <v>21698</v>
      </c>
      <c r="N21" s="327">
        <v>7368</v>
      </c>
      <c r="O21" s="327">
        <v>6401</v>
      </c>
      <c r="P21" s="328">
        <v>445</v>
      </c>
      <c r="Q21" s="328">
        <v>250</v>
      </c>
      <c r="R21" s="328">
        <v>197</v>
      </c>
      <c r="S21" s="328">
        <v>3</v>
      </c>
      <c r="T21" s="327">
        <v>168</v>
      </c>
      <c r="U21" s="328">
        <v>45</v>
      </c>
      <c r="V21" s="328">
        <v>36</v>
      </c>
      <c r="W21" s="327">
        <v>0</v>
      </c>
      <c r="X21" s="327">
        <v>0</v>
      </c>
      <c r="Y21" s="327">
        <v>0</v>
      </c>
      <c r="Z21" s="329">
        <v>29203</v>
      </c>
      <c r="AA21" s="329">
        <v>30232</v>
      </c>
      <c r="AB21" s="325">
        <v>150614</v>
      </c>
    </row>
    <row r="22" spans="1:28" s="324" customFormat="1" ht="20.100000000000001" customHeight="1">
      <c r="A22" s="321">
        <v>12</v>
      </c>
      <c r="B22" s="319" t="s">
        <v>640</v>
      </c>
      <c r="C22" s="325">
        <v>36085</v>
      </c>
      <c r="D22" s="325">
        <v>30518</v>
      </c>
      <c r="E22" s="325">
        <v>30517</v>
      </c>
      <c r="F22" s="325">
        <v>1</v>
      </c>
      <c r="G22" s="325">
        <v>4726</v>
      </c>
      <c r="H22" s="326">
        <v>434</v>
      </c>
      <c r="I22" s="326">
        <v>2</v>
      </c>
      <c r="J22" s="325">
        <v>405</v>
      </c>
      <c r="K22" s="330">
        <v>0</v>
      </c>
      <c r="L22" s="327">
        <v>197</v>
      </c>
      <c r="M22" s="327">
        <v>5610</v>
      </c>
      <c r="N22" s="327">
        <v>3746</v>
      </c>
      <c r="O22" s="327">
        <v>2342</v>
      </c>
      <c r="P22" s="328">
        <v>151</v>
      </c>
      <c r="Q22" s="328">
        <v>401</v>
      </c>
      <c r="R22" s="328">
        <v>184</v>
      </c>
      <c r="S22" s="328">
        <v>1</v>
      </c>
      <c r="T22" s="328">
        <v>2</v>
      </c>
      <c r="U22" s="328">
        <v>2</v>
      </c>
      <c r="V22" s="328">
        <v>1</v>
      </c>
      <c r="W22" s="327">
        <v>0</v>
      </c>
      <c r="X22" s="327">
        <v>0</v>
      </c>
      <c r="Y22" s="327">
        <v>0</v>
      </c>
      <c r="Z22" s="329">
        <v>8488</v>
      </c>
      <c r="AA22" s="329">
        <v>10110</v>
      </c>
      <c r="AB22" s="325">
        <v>82545</v>
      </c>
    </row>
    <row r="23" spans="1:28" s="335" customFormat="1" ht="20.100000000000001" customHeight="1">
      <c r="A23" s="322">
        <v>13</v>
      </c>
      <c r="B23" s="319" t="s">
        <v>641</v>
      </c>
      <c r="C23" s="325">
        <v>46808</v>
      </c>
      <c r="D23" s="325">
        <v>36859</v>
      </c>
      <c r="E23" s="325">
        <v>36858</v>
      </c>
      <c r="F23" s="325">
        <v>1</v>
      </c>
      <c r="G23" s="325">
        <v>4701</v>
      </c>
      <c r="H23" s="325">
        <v>4506</v>
      </c>
      <c r="I23" s="325">
        <v>0</v>
      </c>
      <c r="J23" s="325">
        <v>742</v>
      </c>
      <c r="K23" s="330">
        <v>0</v>
      </c>
      <c r="L23" s="327">
        <v>109</v>
      </c>
      <c r="M23" s="327">
        <v>4484</v>
      </c>
      <c r="N23" s="327">
        <v>3104</v>
      </c>
      <c r="O23" s="327">
        <v>1874</v>
      </c>
      <c r="P23" s="328">
        <v>138</v>
      </c>
      <c r="Q23" s="328">
        <v>364</v>
      </c>
      <c r="R23" s="328">
        <v>176</v>
      </c>
      <c r="S23" s="328">
        <v>0</v>
      </c>
      <c r="T23" s="328">
        <v>1</v>
      </c>
      <c r="U23" s="328">
        <v>5</v>
      </c>
      <c r="V23" s="277">
        <v>2</v>
      </c>
      <c r="W23" s="327">
        <v>0</v>
      </c>
      <c r="X23" s="327">
        <v>0</v>
      </c>
      <c r="Y23" s="327">
        <v>0</v>
      </c>
      <c r="Z23" s="329">
        <v>6784</v>
      </c>
      <c r="AA23" s="329">
        <v>8205</v>
      </c>
      <c r="AB23" s="325">
        <v>105104</v>
      </c>
    </row>
    <row r="24" spans="1:28" s="324" customFormat="1" ht="20.100000000000001" customHeight="1">
      <c r="A24" s="321">
        <v>14</v>
      </c>
      <c r="B24" s="319" t="s">
        <v>642</v>
      </c>
      <c r="C24" s="325">
        <v>72552</v>
      </c>
      <c r="D24" s="325">
        <v>66389</v>
      </c>
      <c r="E24" s="325">
        <v>66297</v>
      </c>
      <c r="F24" s="325">
        <v>92</v>
      </c>
      <c r="G24" s="325">
        <v>5108</v>
      </c>
      <c r="H24" s="325">
        <v>372</v>
      </c>
      <c r="I24" s="326">
        <v>42</v>
      </c>
      <c r="J24" s="325">
        <v>641</v>
      </c>
      <c r="K24" s="330">
        <v>0</v>
      </c>
      <c r="L24" s="327">
        <v>393</v>
      </c>
      <c r="M24" s="327">
        <v>26985</v>
      </c>
      <c r="N24" s="327">
        <v>8902</v>
      </c>
      <c r="O24" s="327">
        <v>7710</v>
      </c>
      <c r="P24" s="328">
        <v>465</v>
      </c>
      <c r="Q24" s="328">
        <v>401</v>
      </c>
      <c r="R24" s="328">
        <v>289</v>
      </c>
      <c r="S24" s="332">
        <v>0</v>
      </c>
      <c r="T24" s="328">
        <v>141</v>
      </c>
      <c r="U24" s="328">
        <v>30</v>
      </c>
      <c r="V24" s="327">
        <v>25</v>
      </c>
      <c r="W24" s="327">
        <v>0</v>
      </c>
      <c r="X24" s="327">
        <v>0</v>
      </c>
      <c r="Y24" s="327">
        <v>0</v>
      </c>
      <c r="Z24" s="329">
        <v>36008</v>
      </c>
      <c r="AA24" s="329">
        <v>37317</v>
      </c>
      <c r="AB24" s="325">
        <v>189390</v>
      </c>
    </row>
    <row r="25" spans="1:28" s="324" customFormat="1" ht="20.100000000000001" customHeight="1">
      <c r="A25" s="321">
        <v>15</v>
      </c>
      <c r="B25" s="319" t="s">
        <v>643</v>
      </c>
      <c r="C25" s="325">
        <v>44254</v>
      </c>
      <c r="D25" s="325">
        <v>36623</v>
      </c>
      <c r="E25" s="325">
        <v>36594</v>
      </c>
      <c r="F25" s="325">
        <v>29</v>
      </c>
      <c r="G25" s="325">
        <v>5662</v>
      </c>
      <c r="H25" s="325">
        <v>904</v>
      </c>
      <c r="I25" s="326">
        <v>0</v>
      </c>
      <c r="J25" s="325">
        <v>1065</v>
      </c>
      <c r="K25" s="330">
        <v>0</v>
      </c>
      <c r="L25" s="327">
        <v>234</v>
      </c>
      <c r="M25" s="327">
        <v>21991</v>
      </c>
      <c r="N25" s="327">
        <v>7107</v>
      </c>
      <c r="O25" s="327">
        <v>6151</v>
      </c>
      <c r="P25" s="328">
        <v>257</v>
      </c>
      <c r="Q25" s="328">
        <v>265</v>
      </c>
      <c r="R25" s="328">
        <v>199</v>
      </c>
      <c r="S25" s="332">
        <v>2</v>
      </c>
      <c r="T25" s="328">
        <v>122</v>
      </c>
      <c r="U25" s="328">
        <v>57</v>
      </c>
      <c r="V25" s="327">
        <v>51</v>
      </c>
      <c r="W25" s="327">
        <v>0</v>
      </c>
      <c r="X25" s="327">
        <v>0</v>
      </c>
      <c r="Y25" s="327">
        <v>0</v>
      </c>
      <c r="Z25" s="329">
        <v>29007</v>
      </c>
      <c r="AA25" s="329">
        <v>30035</v>
      </c>
      <c r="AB25" s="325">
        <v>107912</v>
      </c>
    </row>
    <row r="26" spans="1:28" s="324" customFormat="1" ht="20.100000000000001" customHeight="1">
      <c r="A26" s="321">
        <v>16</v>
      </c>
      <c r="B26" s="319" t="s">
        <v>644</v>
      </c>
      <c r="C26" s="325">
        <v>837680</v>
      </c>
      <c r="D26" s="325">
        <v>776943</v>
      </c>
      <c r="E26" s="325">
        <v>775258</v>
      </c>
      <c r="F26" s="325">
        <v>1685</v>
      </c>
      <c r="G26" s="325">
        <v>46999</v>
      </c>
      <c r="H26" s="325">
        <v>6159</v>
      </c>
      <c r="I26" s="325">
        <v>1139</v>
      </c>
      <c r="J26" s="325">
        <v>6440</v>
      </c>
      <c r="K26" s="330">
        <v>0</v>
      </c>
      <c r="L26" s="327">
        <v>3742</v>
      </c>
      <c r="M26" s="327">
        <v>310387</v>
      </c>
      <c r="N26" s="327">
        <v>96809</v>
      </c>
      <c r="O26" s="327">
        <v>82125</v>
      </c>
      <c r="P26" s="327">
        <v>4009</v>
      </c>
      <c r="Q26" s="327">
        <v>3301</v>
      </c>
      <c r="R26" s="327">
        <v>2322</v>
      </c>
      <c r="S26" s="332">
        <v>32</v>
      </c>
      <c r="T26" s="328">
        <v>3104</v>
      </c>
      <c r="U26" s="328">
        <v>784</v>
      </c>
      <c r="V26" s="327">
        <v>694</v>
      </c>
      <c r="W26" s="327">
        <v>1</v>
      </c>
      <c r="X26" s="327">
        <v>0</v>
      </c>
      <c r="Y26" s="327">
        <v>0</v>
      </c>
      <c r="Z26" s="329">
        <v>406416</v>
      </c>
      <c r="AA26" s="329">
        <v>422169</v>
      </c>
      <c r="AB26" s="325">
        <v>2006241</v>
      </c>
    </row>
    <row r="27" spans="1:28" s="324" customFormat="1" ht="20.100000000000001" customHeight="1">
      <c r="A27" s="321">
        <v>17</v>
      </c>
      <c r="B27" s="319" t="s">
        <v>645</v>
      </c>
      <c r="C27" s="325">
        <v>115713</v>
      </c>
      <c r="D27" s="325">
        <v>99242</v>
      </c>
      <c r="E27" s="325">
        <v>99085</v>
      </c>
      <c r="F27" s="325">
        <v>157</v>
      </c>
      <c r="G27" s="325">
        <v>11086</v>
      </c>
      <c r="H27" s="325">
        <v>2088</v>
      </c>
      <c r="I27" s="326">
        <v>137</v>
      </c>
      <c r="J27" s="325">
        <v>3160</v>
      </c>
      <c r="K27" s="330">
        <v>0</v>
      </c>
      <c r="L27" s="327">
        <v>471</v>
      </c>
      <c r="M27" s="327">
        <v>51813</v>
      </c>
      <c r="N27" s="327">
        <v>15517</v>
      </c>
      <c r="O27" s="327">
        <v>13590</v>
      </c>
      <c r="P27" s="328">
        <v>373</v>
      </c>
      <c r="Q27" s="328">
        <v>421</v>
      </c>
      <c r="R27" s="328">
        <v>333</v>
      </c>
      <c r="S27" s="328">
        <v>3</v>
      </c>
      <c r="T27" s="327">
        <v>390</v>
      </c>
      <c r="U27" s="328">
        <v>102</v>
      </c>
      <c r="V27" s="327">
        <v>94</v>
      </c>
      <c r="W27" s="328">
        <v>0</v>
      </c>
      <c r="X27" s="328">
        <v>1</v>
      </c>
      <c r="Y27" s="327">
        <v>1</v>
      </c>
      <c r="Z27" s="329">
        <v>67068</v>
      </c>
      <c r="AA27" s="329">
        <v>69091</v>
      </c>
      <c r="AB27" s="325">
        <v>272972</v>
      </c>
    </row>
    <row r="28" spans="1:28" s="324" customFormat="1" ht="20.100000000000001" customHeight="1">
      <c r="A28" s="321">
        <v>18</v>
      </c>
      <c r="B28" s="323" t="s">
        <v>646</v>
      </c>
      <c r="C28" s="325">
        <v>34343</v>
      </c>
      <c r="D28" s="325">
        <v>31352</v>
      </c>
      <c r="E28" s="325">
        <v>31349</v>
      </c>
      <c r="F28" s="325">
        <v>3</v>
      </c>
      <c r="G28" s="325">
        <v>1914</v>
      </c>
      <c r="H28" s="326">
        <v>533</v>
      </c>
      <c r="I28" s="326">
        <v>41</v>
      </c>
      <c r="J28" s="325">
        <v>503</v>
      </c>
      <c r="K28" s="330">
        <v>0</v>
      </c>
      <c r="L28" s="327">
        <v>135</v>
      </c>
      <c r="M28" s="327">
        <v>11721</v>
      </c>
      <c r="N28" s="327">
        <v>4266</v>
      </c>
      <c r="O28" s="327">
        <v>3632</v>
      </c>
      <c r="P28" s="328">
        <v>137</v>
      </c>
      <c r="Q28" s="328">
        <v>166</v>
      </c>
      <c r="R28" s="328">
        <v>117</v>
      </c>
      <c r="S28" s="328">
        <v>2</v>
      </c>
      <c r="T28" s="328">
        <v>134</v>
      </c>
      <c r="U28" s="328">
        <v>19</v>
      </c>
      <c r="V28" s="327">
        <v>13</v>
      </c>
      <c r="W28" s="327">
        <v>0</v>
      </c>
      <c r="X28" s="327">
        <v>0</v>
      </c>
      <c r="Y28" s="327">
        <v>0</v>
      </c>
      <c r="Z28" s="329">
        <v>15891</v>
      </c>
      <c r="AA28" s="329">
        <v>16580</v>
      </c>
      <c r="AB28" s="325">
        <v>94932</v>
      </c>
    </row>
    <row r="29" spans="1:28" s="324" customFormat="1" ht="20.100000000000001" customHeight="1">
      <c r="A29" s="321">
        <v>19</v>
      </c>
      <c r="B29" s="323" t="s">
        <v>647</v>
      </c>
      <c r="C29" s="325">
        <v>77884</v>
      </c>
      <c r="D29" s="325">
        <v>65842</v>
      </c>
      <c r="E29" s="325">
        <v>65772</v>
      </c>
      <c r="F29" s="325">
        <v>70</v>
      </c>
      <c r="G29" s="325">
        <v>5175</v>
      </c>
      <c r="H29" s="325">
        <v>1376</v>
      </c>
      <c r="I29" s="325">
        <v>1512</v>
      </c>
      <c r="J29" s="325">
        <v>3979</v>
      </c>
      <c r="K29" s="330">
        <v>0</v>
      </c>
      <c r="L29" s="327">
        <v>753</v>
      </c>
      <c r="M29" s="327">
        <v>44877</v>
      </c>
      <c r="N29" s="327">
        <v>16496</v>
      </c>
      <c r="O29" s="327">
        <v>14208</v>
      </c>
      <c r="P29" s="328">
        <v>700</v>
      </c>
      <c r="Q29" s="328">
        <v>859</v>
      </c>
      <c r="R29" s="328">
        <v>633</v>
      </c>
      <c r="S29" s="328">
        <v>35</v>
      </c>
      <c r="T29" s="328">
        <v>2862</v>
      </c>
      <c r="U29" s="328">
        <v>524</v>
      </c>
      <c r="V29" s="327">
        <v>459</v>
      </c>
      <c r="W29" s="327">
        <v>0</v>
      </c>
      <c r="X29" s="328">
        <v>3</v>
      </c>
      <c r="Y29" s="327">
        <v>1</v>
      </c>
      <c r="Z29" s="329">
        <v>64528</v>
      </c>
      <c r="AA29" s="329">
        <v>67109</v>
      </c>
      <c r="AB29" s="325">
        <v>275502</v>
      </c>
    </row>
    <row r="30" spans="1:28" s="324" customFormat="1" ht="20.100000000000001" customHeight="1">
      <c r="A30" s="321">
        <v>20</v>
      </c>
      <c r="B30" s="323" t="s">
        <v>648</v>
      </c>
      <c r="C30" s="325">
        <v>241179</v>
      </c>
      <c r="D30" s="325">
        <v>214766</v>
      </c>
      <c r="E30" s="325">
        <v>213977</v>
      </c>
      <c r="F30" s="325">
        <v>789</v>
      </c>
      <c r="G30" s="325">
        <v>16221</v>
      </c>
      <c r="H30" s="325">
        <v>3399</v>
      </c>
      <c r="I30" s="326">
        <v>352</v>
      </c>
      <c r="J30" s="325">
        <v>6441</v>
      </c>
      <c r="K30" s="330">
        <v>0</v>
      </c>
      <c r="L30" s="327">
        <v>1241</v>
      </c>
      <c r="M30" s="327">
        <v>107281</v>
      </c>
      <c r="N30" s="327">
        <v>28236</v>
      </c>
      <c r="O30" s="327">
        <v>23916</v>
      </c>
      <c r="P30" s="328">
        <v>1101</v>
      </c>
      <c r="Q30" s="328">
        <v>1075</v>
      </c>
      <c r="R30" s="328">
        <v>769</v>
      </c>
      <c r="S30" s="328">
        <v>14</v>
      </c>
      <c r="T30" s="327">
        <v>1292</v>
      </c>
      <c r="U30" s="328">
        <v>242</v>
      </c>
      <c r="V30" s="327">
        <v>210</v>
      </c>
      <c r="W30" s="328">
        <v>0</v>
      </c>
      <c r="X30" s="327">
        <v>0</v>
      </c>
      <c r="Y30" s="327">
        <v>0</v>
      </c>
      <c r="Z30" s="329">
        <v>135824</v>
      </c>
      <c r="AA30" s="329">
        <v>140482</v>
      </c>
      <c r="AB30" s="325">
        <v>564453</v>
      </c>
    </row>
    <row r="31" spans="1:28" s="324" customFormat="1" ht="20.100000000000001" customHeight="1">
      <c r="A31" s="321">
        <v>21</v>
      </c>
      <c r="B31" s="323" t="s">
        <v>649</v>
      </c>
      <c r="C31" s="325">
        <v>210842</v>
      </c>
      <c r="D31" s="325">
        <v>181658</v>
      </c>
      <c r="E31" s="325">
        <v>181622</v>
      </c>
      <c r="F31" s="325">
        <v>36</v>
      </c>
      <c r="G31" s="325">
        <v>22929</v>
      </c>
      <c r="H31" s="325">
        <v>4371</v>
      </c>
      <c r="I31" s="326">
        <v>231</v>
      </c>
      <c r="J31" s="325">
        <v>1653</v>
      </c>
      <c r="K31" s="330">
        <v>0</v>
      </c>
      <c r="L31" s="327">
        <v>763</v>
      </c>
      <c r="M31" s="327">
        <v>34702</v>
      </c>
      <c r="N31" s="327">
        <v>27751</v>
      </c>
      <c r="O31" s="327">
        <v>16603</v>
      </c>
      <c r="P31" s="328">
        <v>1122</v>
      </c>
      <c r="Q31" s="327">
        <v>2349</v>
      </c>
      <c r="R31" s="328">
        <v>1119</v>
      </c>
      <c r="S31" s="328">
        <v>17</v>
      </c>
      <c r="T31" s="327">
        <v>783</v>
      </c>
      <c r="U31" s="328">
        <v>849</v>
      </c>
      <c r="V31" s="327">
        <v>506</v>
      </c>
      <c r="W31" s="327">
        <v>0</v>
      </c>
      <c r="X31" s="327">
        <v>0</v>
      </c>
      <c r="Y31" s="327">
        <v>0</v>
      </c>
      <c r="Z31" s="329">
        <v>55615</v>
      </c>
      <c r="AA31" s="329">
        <v>68336</v>
      </c>
      <c r="AB31" s="325">
        <v>729068</v>
      </c>
    </row>
    <row r="32" spans="1:28" s="324" customFormat="1" ht="20.100000000000001" customHeight="1">
      <c r="A32" s="321">
        <v>22</v>
      </c>
      <c r="B32" s="323" t="s">
        <v>650</v>
      </c>
      <c r="C32" s="325">
        <v>76086</v>
      </c>
      <c r="D32" s="325">
        <v>67982</v>
      </c>
      <c r="E32" s="325">
        <v>67887</v>
      </c>
      <c r="F32" s="325">
        <v>95</v>
      </c>
      <c r="G32" s="325">
        <v>6365</v>
      </c>
      <c r="H32" s="325">
        <v>655</v>
      </c>
      <c r="I32" s="326">
        <v>43</v>
      </c>
      <c r="J32" s="325">
        <v>1041</v>
      </c>
      <c r="K32" s="330">
        <v>0</v>
      </c>
      <c r="L32" s="327">
        <v>331</v>
      </c>
      <c r="M32" s="327">
        <v>35374</v>
      </c>
      <c r="N32" s="327">
        <v>10986</v>
      </c>
      <c r="O32" s="327">
        <v>9558</v>
      </c>
      <c r="P32" s="328">
        <v>295</v>
      </c>
      <c r="Q32" s="328">
        <v>322</v>
      </c>
      <c r="R32" s="328">
        <v>240</v>
      </c>
      <c r="S32" s="328">
        <v>0</v>
      </c>
      <c r="T32" s="328">
        <v>142</v>
      </c>
      <c r="U32" s="328">
        <v>15</v>
      </c>
      <c r="V32" s="327">
        <v>15</v>
      </c>
      <c r="W32" s="327">
        <v>0</v>
      </c>
      <c r="X32" s="327">
        <v>0</v>
      </c>
      <c r="Y32" s="327">
        <v>0</v>
      </c>
      <c r="Z32" s="329">
        <v>45955</v>
      </c>
      <c r="AA32" s="329">
        <v>47465</v>
      </c>
      <c r="AB32" s="325">
        <v>176159</v>
      </c>
    </row>
    <row r="33" spans="1:28" s="324" customFormat="1" ht="20.100000000000001" customHeight="1">
      <c r="A33" s="321">
        <v>23</v>
      </c>
      <c r="B33" s="323" t="s">
        <v>651</v>
      </c>
      <c r="C33" s="325">
        <v>95365</v>
      </c>
      <c r="D33" s="325">
        <v>81121</v>
      </c>
      <c r="E33" s="325">
        <v>81107</v>
      </c>
      <c r="F33" s="325">
        <v>14</v>
      </c>
      <c r="G33" s="325">
        <v>11152</v>
      </c>
      <c r="H33" s="325">
        <v>1644</v>
      </c>
      <c r="I33" s="326">
        <v>141</v>
      </c>
      <c r="J33" s="325">
        <v>1307</v>
      </c>
      <c r="K33" s="330">
        <v>0</v>
      </c>
      <c r="L33" s="327">
        <v>626</v>
      </c>
      <c r="M33" s="327">
        <v>33819</v>
      </c>
      <c r="N33" s="327">
        <v>20717</v>
      </c>
      <c r="O33" s="327">
        <v>16062</v>
      </c>
      <c r="P33" s="328">
        <v>533</v>
      </c>
      <c r="Q33" s="328">
        <v>1068</v>
      </c>
      <c r="R33" s="328">
        <v>669</v>
      </c>
      <c r="S33" s="328">
        <v>6</v>
      </c>
      <c r="T33" s="328">
        <v>415</v>
      </c>
      <c r="U33" s="328">
        <v>121</v>
      </c>
      <c r="V33" s="327">
        <v>90</v>
      </c>
      <c r="W33" s="327">
        <v>0</v>
      </c>
      <c r="X33" s="327">
        <v>0</v>
      </c>
      <c r="Y33" s="327">
        <v>0</v>
      </c>
      <c r="Z33" s="329">
        <v>52220</v>
      </c>
      <c r="AA33" s="329">
        <v>57305</v>
      </c>
      <c r="AB33" s="325">
        <v>270931</v>
      </c>
    </row>
    <row r="34" spans="1:28" s="324" customFormat="1" ht="20.100000000000001" customHeight="1">
      <c r="A34" s="321">
        <v>24</v>
      </c>
      <c r="B34" s="323" t="s">
        <v>652</v>
      </c>
      <c r="C34" s="325">
        <v>39402</v>
      </c>
      <c r="D34" s="325">
        <v>33438</v>
      </c>
      <c r="E34" s="325">
        <v>33426</v>
      </c>
      <c r="F34" s="325">
        <v>12</v>
      </c>
      <c r="G34" s="325">
        <v>4250</v>
      </c>
      <c r="H34" s="326">
        <v>975</v>
      </c>
      <c r="I34" s="326">
        <v>113</v>
      </c>
      <c r="J34" s="325">
        <v>626</v>
      </c>
      <c r="K34" s="330">
        <v>0</v>
      </c>
      <c r="L34" s="327">
        <v>190</v>
      </c>
      <c r="M34" s="327">
        <v>13180</v>
      </c>
      <c r="N34" s="327">
        <v>6096</v>
      </c>
      <c r="O34" s="327">
        <v>5084</v>
      </c>
      <c r="P34" s="328">
        <v>173</v>
      </c>
      <c r="Q34" s="328">
        <v>203</v>
      </c>
      <c r="R34" s="328">
        <v>149</v>
      </c>
      <c r="S34" s="332">
        <v>5</v>
      </c>
      <c r="T34" s="328">
        <v>462</v>
      </c>
      <c r="U34" s="328">
        <v>145</v>
      </c>
      <c r="V34" s="327">
        <v>127</v>
      </c>
      <c r="W34" s="327">
        <v>0</v>
      </c>
      <c r="X34" s="327">
        <v>0</v>
      </c>
      <c r="Y34" s="327">
        <v>0</v>
      </c>
      <c r="Z34" s="329">
        <v>19370</v>
      </c>
      <c r="AA34" s="329">
        <v>20454</v>
      </c>
      <c r="AB34" s="325">
        <v>96593</v>
      </c>
    </row>
    <row r="35" spans="1:28" s="324" customFormat="1" ht="20.100000000000001" customHeight="1">
      <c r="A35" s="321">
        <v>25</v>
      </c>
      <c r="B35" s="323" t="s">
        <v>653</v>
      </c>
      <c r="C35" s="325">
        <v>114595</v>
      </c>
      <c r="D35" s="325">
        <v>93902</v>
      </c>
      <c r="E35" s="325">
        <v>93886</v>
      </c>
      <c r="F35" s="325">
        <v>16</v>
      </c>
      <c r="G35" s="325">
        <v>16867</v>
      </c>
      <c r="H35" s="325">
        <v>2568</v>
      </c>
      <c r="I35" s="326">
        <v>37</v>
      </c>
      <c r="J35" s="325">
        <v>1221</v>
      </c>
      <c r="K35" s="330">
        <v>0</v>
      </c>
      <c r="L35" s="327">
        <v>493</v>
      </c>
      <c r="M35" s="327">
        <v>27067</v>
      </c>
      <c r="N35" s="327">
        <v>16698</v>
      </c>
      <c r="O35" s="327">
        <v>12728</v>
      </c>
      <c r="P35" s="328">
        <v>540</v>
      </c>
      <c r="Q35" s="327">
        <v>1022</v>
      </c>
      <c r="R35" s="328">
        <v>614</v>
      </c>
      <c r="S35" s="328">
        <v>0</v>
      </c>
      <c r="T35" s="328">
        <v>70</v>
      </c>
      <c r="U35" s="328">
        <v>23</v>
      </c>
      <c r="V35" s="327">
        <v>18</v>
      </c>
      <c r="W35" s="327">
        <v>0</v>
      </c>
      <c r="X35" s="327">
        <v>0</v>
      </c>
      <c r="Y35" s="327">
        <v>0</v>
      </c>
      <c r="Z35" s="329">
        <v>41530</v>
      </c>
      <c r="AA35" s="329">
        <v>45913</v>
      </c>
      <c r="AB35" s="325">
        <v>327208</v>
      </c>
    </row>
    <row r="36" spans="1:28" s="324" customFormat="1" ht="20.100000000000001" customHeight="1">
      <c r="A36" s="321">
        <v>26</v>
      </c>
      <c r="B36" s="323" t="s">
        <v>654</v>
      </c>
      <c r="C36" s="325">
        <v>214543</v>
      </c>
      <c r="D36" s="325">
        <v>191922</v>
      </c>
      <c r="E36" s="325">
        <v>191595</v>
      </c>
      <c r="F36" s="325">
        <v>327</v>
      </c>
      <c r="G36" s="325">
        <v>17242</v>
      </c>
      <c r="H36" s="325">
        <v>3978</v>
      </c>
      <c r="I36" s="326">
        <v>219</v>
      </c>
      <c r="J36" s="325">
        <v>1182</v>
      </c>
      <c r="K36" s="330">
        <v>0</v>
      </c>
      <c r="L36" s="327">
        <v>995</v>
      </c>
      <c r="M36" s="327">
        <v>86706</v>
      </c>
      <c r="N36" s="327">
        <v>33276</v>
      </c>
      <c r="O36" s="327">
        <v>28898</v>
      </c>
      <c r="P36" s="328">
        <v>1072</v>
      </c>
      <c r="Q36" s="328">
        <v>845</v>
      </c>
      <c r="R36" s="328">
        <v>636</v>
      </c>
      <c r="S36" s="328">
        <v>4</v>
      </c>
      <c r="T36" s="328">
        <v>462</v>
      </c>
      <c r="U36" s="328">
        <v>80</v>
      </c>
      <c r="V36" s="327">
        <v>63</v>
      </c>
      <c r="W36" s="327">
        <v>0</v>
      </c>
      <c r="X36" s="327">
        <v>0</v>
      </c>
      <c r="Y36" s="327">
        <v>0</v>
      </c>
      <c r="Z36" s="329">
        <v>118836</v>
      </c>
      <c r="AA36" s="329">
        <v>123440</v>
      </c>
      <c r="AB36" s="325">
        <v>557596</v>
      </c>
    </row>
    <row r="37" spans="1:28" s="324" customFormat="1" ht="20.100000000000001" customHeight="1">
      <c r="A37" s="318">
        <v>27</v>
      </c>
      <c r="B37" s="319" t="s">
        <v>655</v>
      </c>
      <c r="C37" s="325">
        <v>397941</v>
      </c>
      <c r="D37" s="325">
        <v>358021</v>
      </c>
      <c r="E37" s="325">
        <v>357604</v>
      </c>
      <c r="F37" s="325">
        <v>417</v>
      </c>
      <c r="G37" s="325">
        <v>29282</v>
      </c>
      <c r="H37" s="325">
        <v>8488</v>
      </c>
      <c r="I37" s="326">
        <v>152</v>
      </c>
      <c r="J37" s="325">
        <v>1860</v>
      </c>
      <c r="K37" s="328">
        <v>138</v>
      </c>
      <c r="L37" s="327">
        <v>1089</v>
      </c>
      <c r="M37" s="327">
        <v>71899</v>
      </c>
      <c r="N37" s="327">
        <v>35726</v>
      </c>
      <c r="O37" s="327">
        <v>25262</v>
      </c>
      <c r="P37" s="328">
        <v>1523</v>
      </c>
      <c r="Q37" s="327">
        <v>2200</v>
      </c>
      <c r="R37" s="328">
        <v>1190</v>
      </c>
      <c r="S37" s="332">
        <v>13</v>
      </c>
      <c r="T37" s="328">
        <v>558</v>
      </c>
      <c r="U37" s="328">
        <v>448</v>
      </c>
      <c r="V37" s="332">
        <v>348</v>
      </c>
      <c r="W37" s="327">
        <v>0</v>
      </c>
      <c r="X37" s="328">
        <v>0</v>
      </c>
      <c r="Y37" s="327">
        <v>0</v>
      </c>
      <c r="Z37" s="329">
        <v>101882</v>
      </c>
      <c r="AA37" s="329">
        <v>113456</v>
      </c>
      <c r="AB37" s="325">
        <v>1111649</v>
      </c>
    </row>
    <row r="38" spans="1:28" s="324" customFormat="1" ht="20.100000000000001" customHeight="1">
      <c r="A38" s="318">
        <v>28</v>
      </c>
      <c r="B38" s="319" t="s">
        <v>656</v>
      </c>
      <c r="C38" s="325">
        <v>70240</v>
      </c>
      <c r="D38" s="325">
        <v>60039</v>
      </c>
      <c r="E38" s="325">
        <v>59905</v>
      </c>
      <c r="F38" s="325">
        <v>134</v>
      </c>
      <c r="G38" s="325">
        <v>6196</v>
      </c>
      <c r="H38" s="325">
        <v>441</v>
      </c>
      <c r="I38" s="326">
        <v>183</v>
      </c>
      <c r="J38" s="325">
        <v>3381</v>
      </c>
      <c r="K38" s="330">
        <v>0</v>
      </c>
      <c r="L38" s="327">
        <v>653</v>
      </c>
      <c r="M38" s="327">
        <v>44561</v>
      </c>
      <c r="N38" s="327">
        <v>16866</v>
      </c>
      <c r="O38" s="327">
        <v>14425</v>
      </c>
      <c r="P38" s="328">
        <v>427</v>
      </c>
      <c r="Q38" s="328">
        <v>624</v>
      </c>
      <c r="R38" s="328">
        <v>462</v>
      </c>
      <c r="S38" s="328">
        <v>4</v>
      </c>
      <c r="T38" s="328">
        <v>468</v>
      </c>
      <c r="U38" s="328">
        <v>61</v>
      </c>
      <c r="V38" s="332">
        <v>52</v>
      </c>
      <c r="W38" s="327">
        <v>0</v>
      </c>
      <c r="X38" s="327">
        <v>0</v>
      </c>
      <c r="Y38" s="327">
        <v>0</v>
      </c>
      <c r="Z38" s="329">
        <v>61052</v>
      </c>
      <c r="AA38" s="329">
        <v>63664</v>
      </c>
      <c r="AB38" s="325">
        <v>228574</v>
      </c>
    </row>
    <row r="39" spans="1:28" s="324" customFormat="1" ht="20.100000000000001" customHeight="1">
      <c r="A39" s="318">
        <v>29</v>
      </c>
      <c r="B39" s="319" t="s">
        <v>657</v>
      </c>
      <c r="C39" s="325">
        <v>19307</v>
      </c>
      <c r="D39" s="325">
        <v>15818</v>
      </c>
      <c r="E39" s="325">
        <v>15814</v>
      </c>
      <c r="F39" s="325">
        <v>4</v>
      </c>
      <c r="G39" s="325">
        <v>2854</v>
      </c>
      <c r="H39" s="326">
        <v>145</v>
      </c>
      <c r="I39" s="325">
        <v>0</v>
      </c>
      <c r="J39" s="325">
        <v>490</v>
      </c>
      <c r="K39" s="330">
        <v>0</v>
      </c>
      <c r="L39" s="327">
        <v>127</v>
      </c>
      <c r="M39" s="327">
        <v>7626</v>
      </c>
      <c r="N39" s="327">
        <v>3706</v>
      </c>
      <c r="O39" s="327">
        <v>3037</v>
      </c>
      <c r="P39" s="328">
        <v>78</v>
      </c>
      <c r="Q39" s="328">
        <v>211</v>
      </c>
      <c r="R39" s="328">
        <v>146</v>
      </c>
      <c r="S39" s="328">
        <v>1</v>
      </c>
      <c r="T39" s="328">
        <v>23</v>
      </c>
      <c r="U39" s="328">
        <v>0</v>
      </c>
      <c r="V39" s="332">
        <v>0</v>
      </c>
      <c r="W39" s="327">
        <v>0</v>
      </c>
      <c r="X39" s="327">
        <v>0</v>
      </c>
      <c r="Y39" s="327">
        <v>0</v>
      </c>
      <c r="Z39" s="329">
        <v>11038</v>
      </c>
      <c r="AA39" s="329">
        <v>11772</v>
      </c>
      <c r="AB39" s="325">
        <v>68860</v>
      </c>
    </row>
    <row r="40" spans="1:28" s="324" customFormat="1" ht="16.5" customHeight="1">
      <c r="A40" s="318">
        <v>30</v>
      </c>
      <c r="B40" s="319" t="s">
        <v>658</v>
      </c>
      <c r="C40" s="325">
        <v>36473</v>
      </c>
      <c r="D40" s="325">
        <v>26018</v>
      </c>
      <c r="E40" s="325">
        <v>26016</v>
      </c>
      <c r="F40" s="325">
        <v>2</v>
      </c>
      <c r="G40" s="325">
        <v>9238</v>
      </c>
      <c r="H40" s="325">
        <v>962</v>
      </c>
      <c r="I40" s="325">
        <v>0</v>
      </c>
      <c r="J40" s="325">
        <v>255</v>
      </c>
      <c r="K40" s="330">
        <v>0</v>
      </c>
      <c r="L40" s="327">
        <v>35</v>
      </c>
      <c r="M40" s="327">
        <v>1239</v>
      </c>
      <c r="N40" s="327">
        <v>1621</v>
      </c>
      <c r="O40" s="327">
        <v>874</v>
      </c>
      <c r="P40" s="328">
        <v>126</v>
      </c>
      <c r="Q40" s="328">
        <v>230</v>
      </c>
      <c r="R40" s="328">
        <v>117</v>
      </c>
      <c r="S40" s="328">
        <v>0</v>
      </c>
      <c r="T40" s="328">
        <v>60</v>
      </c>
      <c r="U40" s="328">
        <v>5</v>
      </c>
      <c r="V40" s="332">
        <v>5</v>
      </c>
      <c r="W40" s="327">
        <v>0</v>
      </c>
      <c r="X40" s="327">
        <v>0</v>
      </c>
      <c r="Y40" s="327">
        <v>0</v>
      </c>
      <c r="Z40" s="329">
        <v>2456</v>
      </c>
      <c r="AA40" s="329">
        <v>3316</v>
      </c>
      <c r="AB40" s="325">
        <v>46255</v>
      </c>
    </row>
    <row r="41" spans="1:28" s="324" customFormat="1" ht="18" customHeight="1">
      <c r="A41" s="318">
        <v>31</v>
      </c>
      <c r="B41" s="319" t="s">
        <v>659</v>
      </c>
      <c r="C41" s="325">
        <v>238275</v>
      </c>
      <c r="D41" s="325">
        <v>195051</v>
      </c>
      <c r="E41" s="325">
        <v>194783</v>
      </c>
      <c r="F41" s="325">
        <v>268</v>
      </c>
      <c r="G41" s="325">
        <v>29172</v>
      </c>
      <c r="H41" s="325">
        <v>9238</v>
      </c>
      <c r="I41" s="326">
        <v>168</v>
      </c>
      <c r="J41" s="325">
        <v>4635</v>
      </c>
      <c r="K41" s="330">
        <v>11</v>
      </c>
      <c r="L41" s="327">
        <v>1069</v>
      </c>
      <c r="M41" s="327">
        <v>80031</v>
      </c>
      <c r="N41" s="327">
        <v>34033</v>
      </c>
      <c r="O41" s="327">
        <v>24741</v>
      </c>
      <c r="P41" s="328">
        <v>1403</v>
      </c>
      <c r="Q41" s="327">
        <v>1977</v>
      </c>
      <c r="R41" s="328">
        <v>1140</v>
      </c>
      <c r="S41" s="328">
        <v>6</v>
      </c>
      <c r="T41" s="328">
        <v>426</v>
      </c>
      <c r="U41" s="332">
        <v>88</v>
      </c>
      <c r="V41" s="332">
        <v>67</v>
      </c>
      <c r="W41" s="327">
        <v>0</v>
      </c>
      <c r="X41" s="327">
        <v>0</v>
      </c>
      <c r="Y41" s="327">
        <v>0</v>
      </c>
      <c r="Z41" s="329">
        <v>108883</v>
      </c>
      <c r="AA41" s="329">
        <v>119033</v>
      </c>
      <c r="AB41" s="325">
        <v>737602</v>
      </c>
    </row>
    <row r="42" spans="1:28" s="333" customFormat="1" ht="20.100000000000001" customHeight="1">
      <c r="A42" s="318">
        <v>32</v>
      </c>
      <c r="B42" s="319" t="s">
        <v>660</v>
      </c>
      <c r="C42" s="325">
        <v>84504</v>
      </c>
      <c r="D42" s="325">
        <v>65718</v>
      </c>
      <c r="E42" s="325">
        <v>65662</v>
      </c>
      <c r="F42" s="325">
        <v>56</v>
      </c>
      <c r="G42" s="325">
        <v>13019</v>
      </c>
      <c r="H42" s="325">
        <v>1738</v>
      </c>
      <c r="I42" s="325">
        <v>1400</v>
      </c>
      <c r="J42" s="325">
        <v>2629</v>
      </c>
      <c r="K42" s="330">
        <v>0</v>
      </c>
      <c r="L42" s="327">
        <v>392</v>
      </c>
      <c r="M42" s="327">
        <v>32732</v>
      </c>
      <c r="N42" s="327">
        <v>11343</v>
      </c>
      <c r="O42" s="327">
        <v>9573</v>
      </c>
      <c r="P42" s="328">
        <v>325</v>
      </c>
      <c r="Q42" s="328">
        <v>449</v>
      </c>
      <c r="R42" s="328">
        <v>296</v>
      </c>
      <c r="S42" s="332">
        <v>29</v>
      </c>
      <c r="T42" s="328">
        <v>2247</v>
      </c>
      <c r="U42" s="332">
        <v>425</v>
      </c>
      <c r="V42" s="332">
        <v>340</v>
      </c>
      <c r="W42" s="327">
        <v>0</v>
      </c>
      <c r="X42" s="328">
        <v>3</v>
      </c>
      <c r="Y42" s="327">
        <v>2</v>
      </c>
      <c r="Z42" s="329">
        <v>45936</v>
      </c>
      <c r="AA42" s="329">
        <v>47945</v>
      </c>
      <c r="AB42" s="325">
        <v>200252</v>
      </c>
    </row>
    <row r="43" spans="1:28" s="324" customFormat="1" ht="20.100000000000001" customHeight="1">
      <c r="A43" s="318">
        <v>33</v>
      </c>
      <c r="B43" s="319" t="s">
        <v>661</v>
      </c>
      <c r="C43" s="325">
        <v>361638</v>
      </c>
      <c r="D43" s="325">
        <v>316193</v>
      </c>
      <c r="E43" s="325">
        <v>315786</v>
      </c>
      <c r="F43" s="325">
        <v>407</v>
      </c>
      <c r="G43" s="325">
        <v>27475</v>
      </c>
      <c r="H43" s="325">
        <v>8764</v>
      </c>
      <c r="I43" s="325">
        <v>1110</v>
      </c>
      <c r="J43" s="325">
        <v>8096</v>
      </c>
      <c r="K43" s="330">
        <v>0</v>
      </c>
      <c r="L43" s="327">
        <v>1675</v>
      </c>
      <c r="M43" s="327">
        <v>115287</v>
      </c>
      <c r="N43" s="327">
        <v>48436</v>
      </c>
      <c r="O43" s="327">
        <v>37210</v>
      </c>
      <c r="P43" s="328">
        <v>1488</v>
      </c>
      <c r="Q43" s="327">
        <v>2380</v>
      </c>
      <c r="R43" s="327">
        <v>1444</v>
      </c>
      <c r="S43" s="328">
        <v>59</v>
      </c>
      <c r="T43" s="327">
        <v>3648</v>
      </c>
      <c r="U43" s="328">
        <v>1096</v>
      </c>
      <c r="V43" s="332">
        <v>891</v>
      </c>
      <c r="W43" s="327">
        <v>0</v>
      </c>
      <c r="X43" s="328">
        <v>2</v>
      </c>
      <c r="Y43" s="327">
        <v>2</v>
      </c>
      <c r="Z43" s="329">
        <v>161704</v>
      </c>
      <c r="AA43" s="329">
        <v>174071</v>
      </c>
      <c r="AB43" s="325">
        <v>864159</v>
      </c>
    </row>
    <row r="44" spans="1:28" s="335" customFormat="1" ht="20.100000000000001" customHeight="1">
      <c r="A44" s="318">
        <v>34</v>
      </c>
      <c r="B44" s="319" t="s">
        <v>662</v>
      </c>
      <c r="C44" s="325">
        <v>4944749</v>
      </c>
      <c r="D44" s="325">
        <v>4579435</v>
      </c>
      <c r="E44" s="325">
        <v>4557875</v>
      </c>
      <c r="F44" s="325">
        <v>21560</v>
      </c>
      <c r="G44" s="325">
        <v>190986</v>
      </c>
      <c r="H44" s="325">
        <v>27232</v>
      </c>
      <c r="I44" s="326">
        <v>186</v>
      </c>
      <c r="J44" s="325">
        <v>134951</v>
      </c>
      <c r="K44" s="327">
        <v>11959</v>
      </c>
      <c r="L44" s="327">
        <v>15810</v>
      </c>
      <c r="M44" s="327">
        <v>1508358</v>
      </c>
      <c r="N44" s="327">
        <v>464605</v>
      </c>
      <c r="O44" s="327">
        <v>382748</v>
      </c>
      <c r="P44" s="327">
        <v>13493</v>
      </c>
      <c r="Q44" s="327">
        <v>11779</v>
      </c>
      <c r="R44" s="327">
        <v>8264</v>
      </c>
      <c r="S44" s="328">
        <v>24</v>
      </c>
      <c r="T44" s="327">
        <v>1577</v>
      </c>
      <c r="U44" s="328">
        <v>492</v>
      </c>
      <c r="V44" s="332">
        <v>381</v>
      </c>
      <c r="W44" s="327">
        <v>0</v>
      </c>
      <c r="X44" s="327">
        <v>0</v>
      </c>
      <c r="Y44" s="327">
        <v>0</v>
      </c>
      <c r="Z44" s="329">
        <v>1930655</v>
      </c>
      <c r="AA44" s="329">
        <v>2016138</v>
      </c>
      <c r="AB44" s="325">
        <v>10647365</v>
      </c>
    </row>
    <row r="45" spans="1:28" s="333" customFormat="1" ht="20.100000000000001" customHeight="1">
      <c r="A45" s="318">
        <v>35</v>
      </c>
      <c r="B45" s="319" t="s">
        <v>663</v>
      </c>
      <c r="C45" s="325">
        <v>1092495</v>
      </c>
      <c r="D45" s="325">
        <v>1029576</v>
      </c>
      <c r="E45" s="325">
        <v>1025266</v>
      </c>
      <c r="F45" s="325">
        <v>4310</v>
      </c>
      <c r="G45" s="325">
        <v>41926</v>
      </c>
      <c r="H45" s="325">
        <v>11438</v>
      </c>
      <c r="I45" s="325">
        <v>1425</v>
      </c>
      <c r="J45" s="325">
        <v>8105</v>
      </c>
      <c r="K45" s="334">
        <v>25</v>
      </c>
      <c r="L45" s="327">
        <v>5178</v>
      </c>
      <c r="M45" s="327">
        <v>493747</v>
      </c>
      <c r="N45" s="327">
        <v>157317</v>
      </c>
      <c r="O45" s="327">
        <v>133479</v>
      </c>
      <c r="P45" s="327">
        <v>5188</v>
      </c>
      <c r="Q45" s="327">
        <v>4251</v>
      </c>
      <c r="R45" s="327">
        <v>3063</v>
      </c>
      <c r="S45" s="328">
        <v>45</v>
      </c>
      <c r="T45" s="327">
        <v>2988</v>
      </c>
      <c r="U45" s="328">
        <v>652</v>
      </c>
      <c r="V45" s="332">
        <v>552</v>
      </c>
      <c r="W45" s="327">
        <v>0</v>
      </c>
      <c r="X45" s="327">
        <v>0</v>
      </c>
      <c r="Y45" s="327">
        <v>0</v>
      </c>
      <c r="Z45" s="329">
        <v>644240</v>
      </c>
      <c r="AA45" s="329">
        <v>669366</v>
      </c>
      <c r="AB45" s="325">
        <v>2603641</v>
      </c>
    </row>
    <row r="46" spans="1:28" s="324" customFormat="1" ht="18" customHeight="1">
      <c r="A46" s="321">
        <v>36</v>
      </c>
      <c r="B46" s="319" t="s">
        <v>664</v>
      </c>
      <c r="C46" s="325">
        <v>30001</v>
      </c>
      <c r="D46" s="325">
        <v>25530</v>
      </c>
      <c r="E46" s="325">
        <v>25528</v>
      </c>
      <c r="F46" s="325">
        <v>2</v>
      </c>
      <c r="G46" s="325">
        <v>2201</v>
      </c>
      <c r="H46" s="326">
        <v>1578</v>
      </c>
      <c r="I46" s="326">
        <v>0</v>
      </c>
      <c r="J46" s="325">
        <v>692</v>
      </c>
      <c r="K46" s="330">
        <v>0</v>
      </c>
      <c r="L46" s="327">
        <v>158</v>
      </c>
      <c r="M46" s="327">
        <v>7039</v>
      </c>
      <c r="N46" s="327">
        <v>4399</v>
      </c>
      <c r="O46" s="327">
        <v>3321</v>
      </c>
      <c r="P46" s="328">
        <v>135</v>
      </c>
      <c r="Q46" s="328">
        <v>269</v>
      </c>
      <c r="R46" s="328">
        <v>159</v>
      </c>
      <c r="S46" s="332">
        <v>0</v>
      </c>
      <c r="T46" s="327">
        <v>7</v>
      </c>
      <c r="U46" s="327">
        <v>3</v>
      </c>
      <c r="V46" s="332">
        <v>2</v>
      </c>
      <c r="W46" s="327">
        <v>0</v>
      </c>
      <c r="X46" s="327">
        <v>0</v>
      </c>
      <c r="Y46" s="327">
        <v>0</v>
      </c>
      <c r="Z46" s="329">
        <v>10821</v>
      </c>
      <c r="AA46" s="329">
        <v>12010</v>
      </c>
      <c r="AB46" s="325">
        <v>93588</v>
      </c>
    </row>
    <row r="47" spans="1:28" s="324" customFormat="1" ht="20.100000000000001" customHeight="1">
      <c r="A47" s="321">
        <v>37</v>
      </c>
      <c r="B47" s="319" t="s">
        <v>665</v>
      </c>
      <c r="C47" s="325">
        <v>65638</v>
      </c>
      <c r="D47" s="325">
        <v>56877</v>
      </c>
      <c r="E47" s="325">
        <v>56823</v>
      </c>
      <c r="F47" s="325">
        <v>54</v>
      </c>
      <c r="G47" s="325">
        <v>6694</v>
      </c>
      <c r="H47" s="325">
        <v>1046</v>
      </c>
      <c r="I47" s="326">
        <v>10</v>
      </c>
      <c r="J47" s="325">
        <v>1011</v>
      </c>
      <c r="K47" s="334">
        <v>0</v>
      </c>
      <c r="L47" s="327">
        <v>355</v>
      </c>
      <c r="M47" s="327">
        <v>30343</v>
      </c>
      <c r="N47" s="327">
        <v>12418</v>
      </c>
      <c r="O47" s="327">
        <v>10766</v>
      </c>
      <c r="P47" s="328">
        <v>352</v>
      </c>
      <c r="Q47" s="328">
        <v>465</v>
      </c>
      <c r="R47" s="328">
        <v>339</v>
      </c>
      <c r="S47" s="328">
        <v>0</v>
      </c>
      <c r="T47" s="328">
        <v>50</v>
      </c>
      <c r="U47" s="328">
        <v>19</v>
      </c>
      <c r="V47" s="332">
        <v>15</v>
      </c>
      <c r="W47" s="327">
        <v>0</v>
      </c>
      <c r="X47" s="327">
        <v>0</v>
      </c>
      <c r="Y47" s="327">
        <v>0</v>
      </c>
      <c r="Z47" s="329">
        <v>42220</v>
      </c>
      <c r="AA47" s="329">
        <v>44002</v>
      </c>
      <c r="AB47" s="325">
        <v>168415</v>
      </c>
    </row>
    <row r="48" spans="1:28" s="335" customFormat="1" ht="20.100000000000001" customHeight="1">
      <c r="A48" s="321">
        <v>38</v>
      </c>
      <c r="B48" s="319" t="s">
        <v>666</v>
      </c>
      <c r="C48" s="325">
        <v>279528</v>
      </c>
      <c r="D48" s="325">
        <v>255929</v>
      </c>
      <c r="E48" s="325">
        <v>255701</v>
      </c>
      <c r="F48" s="325">
        <v>228</v>
      </c>
      <c r="G48" s="325">
        <v>16422</v>
      </c>
      <c r="H48" s="325">
        <v>4918</v>
      </c>
      <c r="I48" s="326">
        <v>2</v>
      </c>
      <c r="J48" s="325">
        <v>2257</v>
      </c>
      <c r="K48" s="334">
        <v>0</v>
      </c>
      <c r="L48" s="327">
        <v>1562</v>
      </c>
      <c r="M48" s="327">
        <v>107070</v>
      </c>
      <c r="N48" s="327">
        <v>42861</v>
      </c>
      <c r="O48" s="327">
        <v>35278</v>
      </c>
      <c r="P48" s="327">
        <v>2043</v>
      </c>
      <c r="Q48" s="327">
        <v>1691</v>
      </c>
      <c r="R48" s="328">
        <v>1140</v>
      </c>
      <c r="S48" s="332">
        <v>1</v>
      </c>
      <c r="T48" s="328">
        <v>120</v>
      </c>
      <c r="U48" s="328">
        <v>54</v>
      </c>
      <c r="V48" s="332">
        <v>39</v>
      </c>
      <c r="W48" s="327">
        <v>0</v>
      </c>
      <c r="X48" s="327">
        <v>0</v>
      </c>
      <c r="Y48" s="327">
        <v>0</v>
      </c>
      <c r="Z48" s="329">
        <v>147253</v>
      </c>
      <c r="AA48" s="329">
        <v>155402</v>
      </c>
      <c r="AB48" s="325">
        <v>808310</v>
      </c>
    </row>
    <row r="49" spans="1:28" s="324" customFormat="1" ht="20.100000000000001" customHeight="1">
      <c r="A49" s="321">
        <v>39</v>
      </c>
      <c r="B49" s="319" t="s">
        <v>667</v>
      </c>
      <c r="C49" s="325">
        <v>82613</v>
      </c>
      <c r="D49" s="325">
        <v>74264</v>
      </c>
      <c r="E49" s="325">
        <v>74199</v>
      </c>
      <c r="F49" s="325">
        <v>65</v>
      </c>
      <c r="G49" s="325">
        <v>7056</v>
      </c>
      <c r="H49" s="325">
        <v>580</v>
      </c>
      <c r="I49" s="326">
        <v>21</v>
      </c>
      <c r="J49" s="325">
        <v>692</v>
      </c>
      <c r="K49" s="330">
        <v>0</v>
      </c>
      <c r="L49" s="327">
        <v>393</v>
      </c>
      <c r="M49" s="327">
        <v>37848</v>
      </c>
      <c r="N49" s="327">
        <v>12106</v>
      </c>
      <c r="O49" s="327">
        <v>10535</v>
      </c>
      <c r="P49" s="328">
        <v>426</v>
      </c>
      <c r="Q49" s="328">
        <v>353</v>
      </c>
      <c r="R49" s="328">
        <v>260</v>
      </c>
      <c r="S49" s="332">
        <v>3</v>
      </c>
      <c r="T49" s="328">
        <v>79</v>
      </c>
      <c r="U49" s="328">
        <v>36</v>
      </c>
      <c r="V49" s="332">
        <v>32</v>
      </c>
      <c r="W49" s="327">
        <v>0</v>
      </c>
      <c r="X49" s="327">
        <v>0</v>
      </c>
      <c r="Y49" s="327">
        <v>0</v>
      </c>
      <c r="Z49" s="329">
        <v>49576</v>
      </c>
      <c r="AA49" s="329">
        <v>51244</v>
      </c>
      <c r="AB49" s="325">
        <v>186958</v>
      </c>
    </row>
    <row r="50" spans="1:28" s="324" customFormat="1" ht="17.25" customHeight="1">
      <c r="A50" s="321">
        <v>40</v>
      </c>
      <c r="B50" s="319" t="s">
        <v>668</v>
      </c>
      <c r="C50" s="325">
        <v>35362</v>
      </c>
      <c r="D50" s="325">
        <v>29168</v>
      </c>
      <c r="E50" s="325">
        <v>29125</v>
      </c>
      <c r="F50" s="325">
        <v>43</v>
      </c>
      <c r="G50" s="325">
        <v>5082</v>
      </c>
      <c r="H50" s="325">
        <v>370</v>
      </c>
      <c r="I50" s="326">
        <v>137</v>
      </c>
      <c r="J50" s="325">
        <v>605</v>
      </c>
      <c r="K50" s="330">
        <v>0</v>
      </c>
      <c r="L50" s="327">
        <v>228</v>
      </c>
      <c r="M50" s="327">
        <v>17053</v>
      </c>
      <c r="N50" s="327">
        <v>6521</v>
      </c>
      <c r="O50" s="327">
        <v>5463</v>
      </c>
      <c r="P50" s="328">
        <v>218</v>
      </c>
      <c r="Q50" s="328">
        <v>254</v>
      </c>
      <c r="R50" s="328">
        <v>181</v>
      </c>
      <c r="S50" s="328">
        <v>4</v>
      </c>
      <c r="T50" s="328">
        <v>224</v>
      </c>
      <c r="U50" s="328">
        <v>41</v>
      </c>
      <c r="V50" s="332">
        <v>25</v>
      </c>
      <c r="W50" s="327">
        <v>0</v>
      </c>
      <c r="X50" s="327">
        <v>0</v>
      </c>
      <c r="Y50" s="327">
        <v>0</v>
      </c>
      <c r="Z50" s="329">
        <v>23396</v>
      </c>
      <c r="AA50" s="329">
        <v>24543</v>
      </c>
      <c r="AB50" s="325">
        <v>108721</v>
      </c>
    </row>
    <row r="51" spans="1:28" s="333" customFormat="1" ht="20.100000000000001" customHeight="1">
      <c r="A51" s="321">
        <v>41</v>
      </c>
      <c r="B51" s="319" t="s">
        <v>669</v>
      </c>
      <c r="C51" s="325">
        <v>643724</v>
      </c>
      <c r="D51" s="325">
        <v>601629</v>
      </c>
      <c r="E51" s="325">
        <v>601176</v>
      </c>
      <c r="F51" s="325">
        <v>453</v>
      </c>
      <c r="G51" s="325">
        <v>34451</v>
      </c>
      <c r="H51" s="325">
        <v>4334</v>
      </c>
      <c r="I51" s="325">
        <v>845</v>
      </c>
      <c r="J51" s="325">
        <v>2422</v>
      </c>
      <c r="K51" s="330">
        <v>43</v>
      </c>
      <c r="L51" s="327">
        <v>2160</v>
      </c>
      <c r="M51" s="327">
        <v>166394</v>
      </c>
      <c r="N51" s="327">
        <v>62426</v>
      </c>
      <c r="O51" s="327">
        <v>51437</v>
      </c>
      <c r="P51" s="327">
        <v>3814</v>
      </c>
      <c r="Q51" s="327">
        <v>2709</v>
      </c>
      <c r="R51" s="327">
        <v>1866</v>
      </c>
      <c r="S51" s="328">
        <v>17</v>
      </c>
      <c r="T51" s="327">
        <v>1364</v>
      </c>
      <c r="U51" s="328">
        <v>200</v>
      </c>
      <c r="V51" s="332">
        <v>158</v>
      </c>
      <c r="W51" s="328">
        <v>0</v>
      </c>
      <c r="X51" s="327">
        <v>0</v>
      </c>
      <c r="Y51" s="327">
        <v>0</v>
      </c>
      <c r="Z51" s="329">
        <v>227210</v>
      </c>
      <c r="AA51" s="329">
        <v>239084</v>
      </c>
      <c r="AB51" s="325">
        <v>1497898</v>
      </c>
    </row>
    <row r="52" spans="1:28" s="324" customFormat="1" ht="20.100000000000001" customHeight="1">
      <c r="A52" s="321">
        <v>42</v>
      </c>
      <c r="B52" s="319" t="s">
        <v>670</v>
      </c>
      <c r="C52" s="325">
        <v>412144</v>
      </c>
      <c r="D52" s="325">
        <v>359416</v>
      </c>
      <c r="E52" s="325">
        <v>359226</v>
      </c>
      <c r="F52" s="325">
        <v>190</v>
      </c>
      <c r="G52" s="325">
        <v>37250</v>
      </c>
      <c r="H52" s="325">
        <v>10458</v>
      </c>
      <c r="I52" s="326">
        <v>555</v>
      </c>
      <c r="J52" s="325">
        <v>4449</v>
      </c>
      <c r="K52" s="330">
        <v>16</v>
      </c>
      <c r="L52" s="327">
        <v>1376</v>
      </c>
      <c r="M52" s="327">
        <v>118620</v>
      </c>
      <c r="N52" s="327">
        <v>46103</v>
      </c>
      <c r="O52" s="327">
        <v>36718</v>
      </c>
      <c r="P52" s="327">
        <v>1814</v>
      </c>
      <c r="Q52" s="327">
        <v>2254</v>
      </c>
      <c r="R52" s="327">
        <v>1466</v>
      </c>
      <c r="S52" s="328">
        <v>32</v>
      </c>
      <c r="T52" s="327">
        <v>3052</v>
      </c>
      <c r="U52" s="328">
        <v>587</v>
      </c>
      <c r="V52" s="332">
        <v>502</v>
      </c>
      <c r="W52" s="327">
        <v>0</v>
      </c>
      <c r="X52" s="328">
        <v>1</v>
      </c>
      <c r="Y52" s="327">
        <v>1</v>
      </c>
      <c r="Z52" s="329">
        <v>163581</v>
      </c>
      <c r="AA52" s="329">
        <v>173839</v>
      </c>
      <c r="AB52" s="325">
        <v>1061080</v>
      </c>
    </row>
    <row r="53" spans="1:28" s="333" customFormat="1" ht="18.75" customHeight="1">
      <c r="A53" s="321">
        <v>43</v>
      </c>
      <c r="B53" s="319" t="s">
        <v>671</v>
      </c>
      <c r="C53" s="325">
        <v>113036</v>
      </c>
      <c r="D53" s="325">
        <v>96436</v>
      </c>
      <c r="E53" s="325">
        <v>96386</v>
      </c>
      <c r="F53" s="325">
        <v>50</v>
      </c>
      <c r="G53" s="325">
        <v>12360</v>
      </c>
      <c r="H53" s="325">
        <v>1797</v>
      </c>
      <c r="I53" s="326">
        <v>7</v>
      </c>
      <c r="J53" s="325">
        <v>2436</v>
      </c>
      <c r="K53" s="330">
        <v>0</v>
      </c>
      <c r="L53" s="327">
        <v>693</v>
      </c>
      <c r="M53" s="327">
        <v>62388</v>
      </c>
      <c r="N53" s="327">
        <v>26294</v>
      </c>
      <c r="O53" s="327">
        <v>23442</v>
      </c>
      <c r="P53" s="328">
        <v>923</v>
      </c>
      <c r="Q53" s="328">
        <v>1029</v>
      </c>
      <c r="R53" s="328">
        <v>788</v>
      </c>
      <c r="S53" s="328">
        <v>4</v>
      </c>
      <c r="T53" s="328">
        <v>132</v>
      </c>
      <c r="U53" s="328">
        <v>36</v>
      </c>
      <c r="V53" s="332">
        <v>30</v>
      </c>
      <c r="W53" s="327">
        <v>0</v>
      </c>
      <c r="X53" s="327">
        <v>0</v>
      </c>
      <c r="Y53" s="327">
        <v>0</v>
      </c>
      <c r="Z53" s="329">
        <v>88400</v>
      </c>
      <c r="AA53" s="329">
        <v>91499</v>
      </c>
      <c r="AB53" s="325">
        <v>351877</v>
      </c>
    </row>
    <row r="54" spans="1:28" s="324" customFormat="1" ht="20.100000000000001" customHeight="1">
      <c r="A54" s="321">
        <v>44</v>
      </c>
      <c r="B54" s="323" t="s">
        <v>672</v>
      </c>
      <c r="C54" s="325">
        <v>133656</v>
      </c>
      <c r="D54" s="325">
        <v>116781</v>
      </c>
      <c r="E54" s="325">
        <v>116729</v>
      </c>
      <c r="F54" s="325">
        <v>52</v>
      </c>
      <c r="G54" s="325">
        <v>10791</v>
      </c>
      <c r="H54" s="325">
        <v>1814</v>
      </c>
      <c r="I54" s="325">
        <v>1278</v>
      </c>
      <c r="J54" s="325">
        <v>2992</v>
      </c>
      <c r="K54" s="330">
        <v>0</v>
      </c>
      <c r="L54" s="327">
        <v>762</v>
      </c>
      <c r="M54" s="327">
        <v>43118</v>
      </c>
      <c r="N54" s="327">
        <v>20529</v>
      </c>
      <c r="O54" s="327">
        <v>16202</v>
      </c>
      <c r="P54" s="328">
        <v>528</v>
      </c>
      <c r="Q54" s="328">
        <v>773</v>
      </c>
      <c r="R54" s="328">
        <v>485</v>
      </c>
      <c r="S54" s="328">
        <v>37</v>
      </c>
      <c r="T54" s="327">
        <v>3231</v>
      </c>
      <c r="U54" s="328">
        <v>594</v>
      </c>
      <c r="V54" s="332">
        <v>438</v>
      </c>
      <c r="W54" s="327">
        <v>0</v>
      </c>
      <c r="X54" s="327">
        <v>0</v>
      </c>
      <c r="Y54" s="327">
        <v>0</v>
      </c>
      <c r="Z54" s="329">
        <v>64801</v>
      </c>
      <c r="AA54" s="329">
        <v>69572</v>
      </c>
      <c r="AB54" s="325">
        <v>379710</v>
      </c>
    </row>
    <row r="55" spans="1:28" s="324" customFormat="1" ht="20.100000000000001" customHeight="1">
      <c r="A55" s="321">
        <v>45</v>
      </c>
      <c r="B55" s="323" t="s">
        <v>673</v>
      </c>
      <c r="C55" s="325">
        <v>312817</v>
      </c>
      <c r="D55" s="325">
        <v>277002</v>
      </c>
      <c r="E55" s="325">
        <v>276819</v>
      </c>
      <c r="F55" s="325">
        <v>183</v>
      </c>
      <c r="G55" s="325">
        <v>20627</v>
      </c>
      <c r="H55" s="325">
        <v>8105</v>
      </c>
      <c r="I55" s="325">
        <v>1124</v>
      </c>
      <c r="J55" s="325">
        <v>5959</v>
      </c>
      <c r="K55" s="330">
        <v>0</v>
      </c>
      <c r="L55" s="327">
        <v>1225</v>
      </c>
      <c r="M55" s="327">
        <v>105634</v>
      </c>
      <c r="N55" s="327">
        <v>34912</v>
      </c>
      <c r="O55" s="327">
        <v>29328</v>
      </c>
      <c r="P55" s="327">
        <v>1579</v>
      </c>
      <c r="Q55" s="327">
        <v>1734</v>
      </c>
      <c r="R55" s="328">
        <v>1123</v>
      </c>
      <c r="S55" s="328">
        <v>23</v>
      </c>
      <c r="T55" s="327">
        <v>1636</v>
      </c>
      <c r="U55" s="328">
        <v>403</v>
      </c>
      <c r="V55" s="332">
        <v>352</v>
      </c>
      <c r="W55" s="327">
        <v>0</v>
      </c>
      <c r="X55" s="327">
        <v>0</v>
      </c>
      <c r="Y55" s="327">
        <v>0</v>
      </c>
      <c r="Z55" s="329">
        <v>140900</v>
      </c>
      <c r="AA55" s="329">
        <v>147146</v>
      </c>
      <c r="AB55" s="325">
        <v>743612</v>
      </c>
    </row>
    <row r="56" spans="1:28" s="324" customFormat="1" ht="20.100000000000001" customHeight="1">
      <c r="A56" s="321">
        <v>46</v>
      </c>
      <c r="B56" s="323" t="s">
        <v>674</v>
      </c>
      <c r="C56" s="325">
        <v>199066</v>
      </c>
      <c r="D56" s="325">
        <v>171541</v>
      </c>
      <c r="E56" s="325">
        <v>171435</v>
      </c>
      <c r="F56" s="325">
        <v>106</v>
      </c>
      <c r="G56" s="325">
        <v>20563</v>
      </c>
      <c r="H56" s="325">
        <v>4847</v>
      </c>
      <c r="I56" s="326">
        <v>4</v>
      </c>
      <c r="J56" s="325">
        <v>2111</v>
      </c>
      <c r="K56" s="330">
        <v>0</v>
      </c>
      <c r="L56" s="327">
        <v>649</v>
      </c>
      <c r="M56" s="327">
        <v>49753</v>
      </c>
      <c r="N56" s="327">
        <v>18517</v>
      </c>
      <c r="O56" s="327">
        <v>13592</v>
      </c>
      <c r="P56" s="328">
        <v>1091</v>
      </c>
      <c r="Q56" s="327">
        <v>1586</v>
      </c>
      <c r="R56" s="328">
        <v>903</v>
      </c>
      <c r="S56" s="328">
        <v>1</v>
      </c>
      <c r="T56" s="328">
        <v>69</v>
      </c>
      <c r="U56" s="328">
        <v>47</v>
      </c>
      <c r="V56" s="332">
        <v>39</v>
      </c>
      <c r="W56" s="327">
        <v>0</v>
      </c>
      <c r="X56" s="327">
        <v>0</v>
      </c>
      <c r="Y56" s="327">
        <v>0</v>
      </c>
      <c r="Z56" s="329">
        <v>66097</v>
      </c>
      <c r="AA56" s="329">
        <v>71713</v>
      </c>
      <c r="AB56" s="325">
        <v>616281</v>
      </c>
    </row>
    <row r="57" spans="1:28" s="324" customFormat="1" ht="20.100000000000001" customHeight="1">
      <c r="A57" s="321">
        <v>47</v>
      </c>
      <c r="B57" s="323" t="s">
        <v>675</v>
      </c>
      <c r="C57" s="325">
        <v>121124</v>
      </c>
      <c r="D57" s="325">
        <v>104888</v>
      </c>
      <c r="E57" s="325">
        <v>104885</v>
      </c>
      <c r="F57" s="325">
        <v>3</v>
      </c>
      <c r="G57" s="325">
        <v>13722</v>
      </c>
      <c r="H57" s="325">
        <v>2004</v>
      </c>
      <c r="I57" s="326">
        <v>10</v>
      </c>
      <c r="J57" s="325">
        <v>500</v>
      </c>
      <c r="K57" s="330">
        <v>0</v>
      </c>
      <c r="L57" s="327">
        <v>193</v>
      </c>
      <c r="M57" s="327">
        <v>12414</v>
      </c>
      <c r="N57" s="327">
        <v>9495</v>
      </c>
      <c r="O57" s="327">
        <v>5395</v>
      </c>
      <c r="P57" s="328">
        <v>239</v>
      </c>
      <c r="Q57" s="328">
        <v>919</v>
      </c>
      <c r="R57" s="328">
        <v>414</v>
      </c>
      <c r="S57" s="332">
        <v>1</v>
      </c>
      <c r="T57" s="328">
        <v>42</v>
      </c>
      <c r="U57" s="328">
        <v>27</v>
      </c>
      <c r="V57" s="332">
        <v>15</v>
      </c>
      <c r="W57" s="327">
        <v>0</v>
      </c>
      <c r="X57" s="327">
        <v>0</v>
      </c>
      <c r="Y57" s="327">
        <v>0</v>
      </c>
      <c r="Z57" s="329">
        <v>18713</v>
      </c>
      <c r="AA57" s="329">
        <v>23330</v>
      </c>
      <c r="AB57" s="325">
        <v>338753</v>
      </c>
    </row>
    <row r="58" spans="1:28" s="324" customFormat="1" ht="20.100000000000001" customHeight="1">
      <c r="A58" s="321">
        <v>48</v>
      </c>
      <c r="B58" s="323" t="s">
        <v>676</v>
      </c>
      <c r="C58" s="325">
        <v>330822</v>
      </c>
      <c r="D58" s="325">
        <v>306922</v>
      </c>
      <c r="E58" s="325">
        <v>305879</v>
      </c>
      <c r="F58" s="325">
        <v>1043</v>
      </c>
      <c r="G58" s="325">
        <v>14076</v>
      </c>
      <c r="H58" s="325">
        <v>3850</v>
      </c>
      <c r="I58" s="325">
        <v>1080</v>
      </c>
      <c r="J58" s="325">
        <v>4894</v>
      </c>
      <c r="K58" s="330">
        <v>0</v>
      </c>
      <c r="L58" s="327">
        <v>892</v>
      </c>
      <c r="M58" s="327">
        <v>93098</v>
      </c>
      <c r="N58" s="327">
        <v>25031</v>
      </c>
      <c r="O58" s="327">
        <v>21093</v>
      </c>
      <c r="P58" s="328">
        <v>686</v>
      </c>
      <c r="Q58" s="328">
        <v>796</v>
      </c>
      <c r="R58" s="328">
        <v>586</v>
      </c>
      <c r="S58" s="328">
        <v>16</v>
      </c>
      <c r="T58" s="327">
        <v>1401</v>
      </c>
      <c r="U58" s="328">
        <v>207</v>
      </c>
      <c r="V58" s="332">
        <v>169</v>
      </c>
      <c r="W58" s="327">
        <v>0</v>
      </c>
      <c r="X58" s="327">
        <v>0</v>
      </c>
      <c r="Y58" s="327">
        <v>0</v>
      </c>
      <c r="Z58" s="329">
        <v>117941</v>
      </c>
      <c r="AA58" s="329">
        <v>122127</v>
      </c>
      <c r="AB58" s="325">
        <v>586200</v>
      </c>
    </row>
    <row r="59" spans="1:28" s="324" customFormat="1" ht="20.100000000000001" customHeight="1">
      <c r="A59" s="321">
        <v>49</v>
      </c>
      <c r="B59" s="323" t="s">
        <v>677</v>
      </c>
      <c r="C59" s="325">
        <v>40325</v>
      </c>
      <c r="D59" s="325">
        <v>30756</v>
      </c>
      <c r="E59" s="325">
        <v>30756</v>
      </c>
      <c r="F59" s="325">
        <v>0</v>
      </c>
      <c r="G59" s="325">
        <v>7861</v>
      </c>
      <c r="H59" s="325">
        <v>1186</v>
      </c>
      <c r="I59" s="325">
        <v>0</v>
      </c>
      <c r="J59" s="325">
        <v>522</v>
      </c>
      <c r="K59" s="330">
        <v>0</v>
      </c>
      <c r="L59" s="327">
        <v>90</v>
      </c>
      <c r="M59" s="327">
        <v>4622</v>
      </c>
      <c r="N59" s="327">
        <v>3053</v>
      </c>
      <c r="O59" s="327">
        <v>1740</v>
      </c>
      <c r="P59" s="328">
        <v>147</v>
      </c>
      <c r="Q59" s="328">
        <v>276</v>
      </c>
      <c r="R59" s="328">
        <v>134</v>
      </c>
      <c r="S59" s="328">
        <v>1</v>
      </c>
      <c r="T59" s="328">
        <v>2</v>
      </c>
      <c r="U59" s="332">
        <v>2</v>
      </c>
      <c r="V59" s="332">
        <v>2</v>
      </c>
      <c r="W59" s="327">
        <v>0</v>
      </c>
      <c r="X59" s="327">
        <v>0</v>
      </c>
      <c r="Y59" s="327">
        <v>0</v>
      </c>
      <c r="Z59" s="329">
        <v>6738</v>
      </c>
      <c r="AA59" s="329">
        <v>8193</v>
      </c>
      <c r="AB59" s="325">
        <v>114435</v>
      </c>
    </row>
    <row r="60" spans="1:28" s="324" customFormat="1" ht="20.100000000000001" customHeight="1">
      <c r="A60" s="321">
        <v>50</v>
      </c>
      <c r="B60" s="323" t="s">
        <v>678</v>
      </c>
      <c r="C60" s="325">
        <v>58734</v>
      </c>
      <c r="D60" s="325">
        <v>49160</v>
      </c>
      <c r="E60" s="325">
        <v>49129</v>
      </c>
      <c r="F60" s="325">
        <v>31</v>
      </c>
      <c r="G60" s="325">
        <v>6546</v>
      </c>
      <c r="H60" s="325">
        <v>1019</v>
      </c>
      <c r="I60" s="325">
        <v>951</v>
      </c>
      <c r="J60" s="325">
        <v>1058</v>
      </c>
      <c r="K60" s="330">
        <v>0</v>
      </c>
      <c r="L60" s="327">
        <v>285</v>
      </c>
      <c r="M60" s="327">
        <v>19138</v>
      </c>
      <c r="N60" s="327">
        <v>6985</v>
      </c>
      <c r="O60" s="327">
        <v>5830</v>
      </c>
      <c r="P60" s="328">
        <v>191</v>
      </c>
      <c r="Q60" s="328">
        <v>301</v>
      </c>
      <c r="R60" s="328">
        <v>206</v>
      </c>
      <c r="S60" s="328">
        <v>12</v>
      </c>
      <c r="T60" s="328">
        <v>1065</v>
      </c>
      <c r="U60" s="328">
        <v>147</v>
      </c>
      <c r="V60" s="332">
        <v>117</v>
      </c>
      <c r="W60" s="327">
        <v>0</v>
      </c>
      <c r="X60" s="327">
        <v>0</v>
      </c>
      <c r="Y60" s="327">
        <v>0</v>
      </c>
      <c r="Z60" s="329">
        <v>26844</v>
      </c>
      <c r="AA60" s="329">
        <v>28124</v>
      </c>
      <c r="AB60" s="325">
        <v>138693</v>
      </c>
    </row>
    <row r="61" spans="1:28" s="324" customFormat="1" ht="20.100000000000001" customHeight="1">
      <c r="A61" s="321">
        <v>51</v>
      </c>
      <c r="B61" s="323" t="s">
        <v>679</v>
      </c>
      <c r="C61" s="325">
        <v>50846</v>
      </c>
      <c r="D61" s="325">
        <v>41750</v>
      </c>
      <c r="E61" s="325">
        <v>41722</v>
      </c>
      <c r="F61" s="325">
        <v>28</v>
      </c>
      <c r="G61" s="325">
        <v>6748</v>
      </c>
      <c r="H61" s="326">
        <v>1233</v>
      </c>
      <c r="I61" s="326">
        <v>90</v>
      </c>
      <c r="J61" s="325">
        <v>1025</v>
      </c>
      <c r="K61" s="330">
        <v>0</v>
      </c>
      <c r="L61" s="327">
        <v>248</v>
      </c>
      <c r="M61" s="327">
        <v>16374</v>
      </c>
      <c r="N61" s="327">
        <v>7191</v>
      </c>
      <c r="O61" s="327">
        <v>5751</v>
      </c>
      <c r="P61" s="328">
        <v>242</v>
      </c>
      <c r="Q61" s="328">
        <v>355</v>
      </c>
      <c r="R61" s="328">
        <v>217</v>
      </c>
      <c r="S61" s="328">
        <v>5</v>
      </c>
      <c r="T61" s="328">
        <v>314</v>
      </c>
      <c r="U61" s="328">
        <v>74</v>
      </c>
      <c r="V61" s="332">
        <v>64</v>
      </c>
      <c r="W61" s="327">
        <v>0</v>
      </c>
      <c r="X61" s="327">
        <v>0</v>
      </c>
      <c r="Y61" s="327">
        <v>0</v>
      </c>
      <c r="Z61" s="329">
        <v>23215</v>
      </c>
      <c r="AA61" s="329">
        <v>24803</v>
      </c>
      <c r="AB61" s="325">
        <v>136332</v>
      </c>
    </row>
    <row r="62" spans="1:28" s="324" customFormat="1" ht="20.100000000000001" customHeight="1">
      <c r="A62" s="321">
        <v>52</v>
      </c>
      <c r="B62" s="323" t="s">
        <v>680</v>
      </c>
      <c r="C62" s="325">
        <v>116113</v>
      </c>
      <c r="D62" s="325">
        <v>97058</v>
      </c>
      <c r="E62" s="325">
        <v>96861</v>
      </c>
      <c r="F62" s="325">
        <v>197</v>
      </c>
      <c r="G62" s="325">
        <v>10606</v>
      </c>
      <c r="H62" s="325">
        <v>2671</v>
      </c>
      <c r="I62" s="326">
        <v>593</v>
      </c>
      <c r="J62" s="325">
        <v>5179</v>
      </c>
      <c r="K62" s="328">
        <v>6</v>
      </c>
      <c r="L62" s="327">
        <v>812</v>
      </c>
      <c r="M62" s="327">
        <v>58124</v>
      </c>
      <c r="N62" s="327">
        <v>20513</v>
      </c>
      <c r="O62" s="327">
        <v>17274</v>
      </c>
      <c r="P62" s="328">
        <v>1164</v>
      </c>
      <c r="Q62" s="327">
        <v>1507</v>
      </c>
      <c r="R62" s="328">
        <v>998</v>
      </c>
      <c r="S62" s="328">
        <v>20</v>
      </c>
      <c r="T62" s="327">
        <v>2642</v>
      </c>
      <c r="U62" s="328">
        <v>355</v>
      </c>
      <c r="V62" s="332">
        <v>298</v>
      </c>
      <c r="W62" s="327">
        <v>0</v>
      </c>
      <c r="X62" s="327">
        <v>0</v>
      </c>
      <c r="Y62" s="327">
        <v>0</v>
      </c>
      <c r="Z62" s="329">
        <v>81332</v>
      </c>
      <c r="AA62" s="329">
        <v>85137</v>
      </c>
      <c r="AB62" s="325">
        <v>374878</v>
      </c>
    </row>
    <row r="63" spans="1:28" s="324" customFormat="1" ht="20.100000000000001" customHeight="1">
      <c r="A63" s="318">
        <v>53</v>
      </c>
      <c r="B63" s="319" t="s">
        <v>681</v>
      </c>
      <c r="C63" s="325">
        <v>66841</v>
      </c>
      <c r="D63" s="325">
        <v>57762</v>
      </c>
      <c r="E63" s="325">
        <v>57692</v>
      </c>
      <c r="F63" s="325">
        <v>70</v>
      </c>
      <c r="G63" s="325">
        <v>6132</v>
      </c>
      <c r="H63" s="325">
        <v>649</v>
      </c>
      <c r="I63" s="326">
        <v>13</v>
      </c>
      <c r="J63" s="325">
        <v>2285</v>
      </c>
      <c r="K63" s="332">
        <v>0</v>
      </c>
      <c r="L63" s="327">
        <v>521</v>
      </c>
      <c r="M63" s="327">
        <v>35951</v>
      </c>
      <c r="N63" s="327">
        <v>19127</v>
      </c>
      <c r="O63" s="327">
        <v>15929</v>
      </c>
      <c r="P63" s="328">
        <v>198</v>
      </c>
      <c r="Q63" s="328">
        <v>302</v>
      </c>
      <c r="R63" s="328">
        <v>209</v>
      </c>
      <c r="S63" s="328">
        <v>2</v>
      </c>
      <c r="T63" s="328">
        <v>105</v>
      </c>
      <c r="U63" s="328">
        <v>40</v>
      </c>
      <c r="V63" s="332">
        <v>34</v>
      </c>
      <c r="W63" s="327">
        <v>0</v>
      </c>
      <c r="X63" s="327">
        <v>0</v>
      </c>
      <c r="Y63" s="327">
        <v>0</v>
      </c>
      <c r="Z63" s="329">
        <v>52949</v>
      </c>
      <c r="AA63" s="329">
        <v>56246</v>
      </c>
      <c r="AB63" s="325">
        <v>208056</v>
      </c>
    </row>
    <row r="64" spans="1:28" s="324" customFormat="1" ht="20.100000000000001" customHeight="1">
      <c r="A64" s="318">
        <v>54</v>
      </c>
      <c r="B64" s="319" t="s">
        <v>682</v>
      </c>
      <c r="C64" s="325">
        <v>239747</v>
      </c>
      <c r="D64" s="325">
        <v>212643</v>
      </c>
      <c r="E64" s="325">
        <v>212428</v>
      </c>
      <c r="F64" s="325">
        <v>215</v>
      </c>
      <c r="G64" s="325">
        <v>18955</v>
      </c>
      <c r="H64" s="325">
        <v>3240</v>
      </c>
      <c r="I64" s="325">
        <v>822</v>
      </c>
      <c r="J64" s="325">
        <v>4087</v>
      </c>
      <c r="K64" s="330">
        <v>0</v>
      </c>
      <c r="L64" s="327">
        <v>1151</v>
      </c>
      <c r="M64" s="327">
        <v>79336</v>
      </c>
      <c r="N64" s="327">
        <v>31615</v>
      </c>
      <c r="O64" s="327">
        <v>25960</v>
      </c>
      <c r="P64" s="328">
        <v>1202</v>
      </c>
      <c r="Q64" s="328">
        <v>1125</v>
      </c>
      <c r="R64" s="328">
        <v>768</v>
      </c>
      <c r="S64" s="328">
        <v>20</v>
      </c>
      <c r="T64" s="327">
        <v>1812</v>
      </c>
      <c r="U64" s="328">
        <v>345</v>
      </c>
      <c r="V64" s="332">
        <v>281</v>
      </c>
      <c r="W64" s="327">
        <v>1</v>
      </c>
      <c r="X64" s="328">
        <v>1</v>
      </c>
      <c r="Y64" s="327">
        <v>1</v>
      </c>
      <c r="Z64" s="329">
        <v>110532</v>
      </c>
      <c r="AA64" s="329">
        <v>116608</v>
      </c>
      <c r="AB64" s="325">
        <v>651131</v>
      </c>
    </row>
    <row r="65" spans="1:28" s="324" customFormat="1" ht="20.100000000000001" customHeight="1">
      <c r="A65" s="318">
        <v>55</v>
      </c>
      <c r="B65" s="319" t="s">
        <v>683</v>
      </c>
      <c r="C65" s="325">
        <v>223379</v>
      </c>
      <c r="D65" s="325">
        <v>197558</v>
      </c>
      <c r="E65" s="325">
        <v>197024</v>
      </c>
      <c r="F65" s="325">
        <v>534</v>
      </c>
      <c r="G65" s="325">
        <v>16242</v>
      </c>
      <c r="H65" s="325">
        <v>3713</v>
      </c>
      <c r="I65" s="326">
        <v>187</v>
      </c>
      <c r="J65" s="325">
        <v>5679</v>
      </c>
      <c r="K65" s="330">
        <v>0</v>
      </c>
      <c r="L65" s="327">
        <v>1531</v>
      </c>
      <c r="M65" s="327">
        <v>117023</v>
      </c>
      <c r="N65" s="327">
        <v>43956</v>
      </c>
      <c r="O65" s="327">
        <v>36214</v>
      </c>
      <c r="P65" s="327">
        <v>1608</v>
      </c>
      <c r="Q65" s="327">
        <v>1980</v>
      </c>
      <c r="R65" s="327">
        <v>1367</v>
      </c>
      <c r="S65" s="328">
        <v>5</v>
      </c>
      <c r="T65" s="328">
        <v>438</v>
      </c>
      <c r="U65" s="328">
        <v>73</v>
      </c>
      <c r="V65" s="332">
        <v>59</v>
      </c>
      <c r="W65" s="327">
        <v>0</v>
      </c>
      <c r="X65" s="327">
        <v>0</v>
      </c>
      <c r="Y65" s="327">
        <v>0</v>
      </c>
      <c r="Z65" s="329">
        <v>158245</v>
      </c>
      <c r="AA65" s="329">
        <v>166614</v>
      </c>
      <c r="AB65" s="325">
        <v>704337</v>
      </c>
    </row>
    <row r="66" spans="1:28" s="324" customFormat="1" ht="20.100000000000001" customHeight="1">
      <c r="A66" s="318">
        <v>56</v>
      </c>
      <c r="B66" s="319" t="s">
        <v>684</v>
      </c>
      <c r="C66" s="325">
        <v>35295</v>
      </c>
      <c r="D66" s="325">
        <v>30342</v>
      </c>
      <c r="E66" s="325">
        <v>30342</v>
      </c>
      <c r="F66" s="325">
        <v>0</v>
      </c>
      <c r="G66" s="325">
        <v>4171</v>
      </c>
      <c r="H66" s="326">
        <v>180</v>
      </c>
      <c r="I66" s="326">
        <v>74</v>
      </c>
      <c r="J66" s="325">
        <v>487</v>
      </c>
      <c r="K66" s="330">
        <v>41</v>
      </c>
      <c r="L66" s="327">
        <v>82</v>
      </c>
      <c r="M66" s="327">
        <v>5414</v>
      </c>
      <c r="N66" s="327">
        <v>4158</v>
      </c>
      <c r="O66" s="327">
        <v>2488</v>
      </c>
      <c r="P66" s="328">
        <v>126</v>
      </c>
      <c r="Q66" s="328">
        <v>401</v>
      </c>
      <c r="R66" s="328">
        <v>174</v>
      </c>
      <c r="S66" s="332">
        <v>0</v>
      </c>
      <c r="T66" s="328">
        <v>29</v>
      </c>
      <c r="U66" s="328">
        <v>15</v>
      </c>
      <c r="V66" s="332">
        <v>9</v>
      </c>
      <c r="W66" s="327">
        <v>0</v>
      </c>
      <c r="X66" s="327">
        <v>0</v>
      </c>
      <c r="Y66" s="327">
        <v>0</v>
      </c>
      <c r="Z66" s="329">
        <v>8322</v>
      </c>
      <c r="AA66" s="329">
        <v>10225</v>
      </c>
      <c r="AB66" s="325">
        <v>105069</v>
      </c>
    </row>
    <row r="67" spans="1:28" s="324" customFormat="1" ht="20.100000000000001" customHeight="1">
      <c r="A67" s="318">
        <v>57</v>
      </c>
      <c r="B67" s="319" t="s">
        <v>685</v>
      </c>
      <c r="C67" s="325">
        <v>36174</v>
      </c>
      <c r="D67" s="325">
        <v>30102</v>
      </c>
      <c r="E67" s="325">
        <v>30077</v>
      </c>
      <c r="F67" s="325">
        <v>25</v>
      </c>
      <c r="G67" s="325">
        <v>4118</v>
      </c>
      <c r="H67" s="326">
        <v>723</v>
      </c>
      <c r="I67" s="326">
        <v>15</v>
      </c>
      <c r="J67" s="325">
        <v>1216</v>
      </c>
      <c r="K67" s="330">
        <v>0</v>
      </c>
      <c r="L67" s="327">
        <v>312</v>
      </c>
      <c r="M67" s="327">
        <v>24486</v>
      </c>
      <c r="N67" s="327">
        <v>8538</v>
      </c>
      <c r="O67" s="327">
        <v>7440</v>
      </c>
      <c r="P67" s="328">
        <v>277</v>
      </c>
      <c r="Q67" s="328">
        <v>373</v>
      </c>
      <c r="R67" s="328">
        <v>275</v>
      </c>
      <c r="S67" s="332">
        <v>0</v>
      </c>
      <c r="T67" s="328">
        <v>97</v>
      </c>
      <c r="U67" s="328">
        <v>21</v>
      </c>
      <c r="V67" s="332">
        <v>17</v>
      </c>
      <c r="W67" s="327">
        <v>0</v>
      </c>
      <c r="X67" s="327">
        <v>0</v>
      </c>
      <c r="Y67" s="327">
        <v>0</v>
      </c>
      <c r="Z67" s="329">
        <v>32904</v>
      </c>
      <c r="AA67" s="329">
        <v>34104</v>
      </c>
      <c r="AB67" s="325">
        <v>112888</v>
      </c>
    </row>
    <row r="68" spans="1:28" s="324" customFormat="1" ht="20.100000000000001" customHeight="1">
      <c r="A68" s="318">
        <v>58</v>
      </c>
      <c r="B68" s="319" t="s">
        <v>686</v>
      </c>
      <c r="C68" s="325">
        <v>96164</v>
      </c>
      <c r="D68" s="325">
        <v>84777</v>
      </c>
      <c r="E68" s="325">
        <v>84755</v>
      </c>
      <c r="F68" s="325">
        <v>22</v>
      </c>
      <c r="G68" s="325">
        <v>8948</v>
      </c>
      <c r="H68" s="325">
        <v>1266</v>
      </c>
      <c r="I68" s="326">
        <v>41</v>
      </c>
      <c r="J68" s="325">
        <v>1132</v>
      </c>
      <c r="K68" s="330">
        <v>0</v>
      </c>
      <c r="L68" s="327">
        <v>579</v>
      </c>
      <c r="M68" s="327">
        <v>42077</v>
      </c>
      <c r="N68" s="327">
        <v>19769</v>
      </c>
      <c r="O68" s="327">
        <v>16205</v>
      </c>
      <c r="P68" s="328">
        <v>610</v>
      </c>
      <c r="Q68" s="328">
        <v>948</v>
      </c>
      <c r="R68" s="328">
        <v>616</v>
      </c>
      <c r="S68" s="328">
        <v>1</v>
      </c>
      <c r="T68" s="328">
        <v>142</v>
      </c>
      <c r="U68" s="328">
        <v>39</v>
      </c>
      <c r="V68" s="332">
        <v>34</v>
      </c>
      <c r="W68" s="327">
        <v>0</v>
      </c>
      <c r="X68" s="327">
        <v>0</v>
      </c>
      <c r="Y68" s="327">
        <v>0</v>
      </c>
      <c r="Z68" s="329">
        <v>60264</v>
      </c>
      <c r="AA68" s="329">
        <v>64165</v>
      </c>
      <c r="AB68" s="325">
        <v>320102</v>
      </c>
    </row>
    <row r="69" spans="1:28" s="324" customFormat="1" ht="18.75" customHeight="1">
      <c r="A69" s="318">
        <v>59</v>
      </c>
      <c r="B69" s="319" t="s">
        <v>687</v>
      </c>
      <c r="C69" s="325">
        <v>348405</v>
      </c>
      <c r="D69" s="325">
        <v>324345</v>
      </c>
      <c r="E69" s="325">
        <v>324092</v>
      </c>
      <c r="F69" s="325">
        <v>253</v>
      </c>
      <c r="G69" s="325">
        <v>14748</v>
      </c>
      <c r="H69" s="325">
        <v>7195</v>
      </c>
      <c r="I69" s="326">
        <v>559</v>
      </c>
      <c r="J69" s="325">
        <v>1558</v>
      </c>
      <c r="K69" s="330">
        <v>0</v>
      </c>
      <c r="L69" s="327">
        <v>1046</v>
      </c>
      <c r="M69" s="327">
        <v>97843</v>
      </c>
      <c r="N69" s="327">
        <v>26693</v>
      </c>
      <c r="O69" s="327">
        <v>22373</v>
      </c>
      <c r="P69" s="328">
        <v>1478</v>
      </c>
      <c r="Q69" s="328">
        <v>1020</v>
      </c>
      <c r="R69" s="328">
        <v>731</v>
      </c>
      <c r="S69" s="328">
        <v>7</v>
      </c>
      <c r="T69" s="328">
        <v>1000</v>
      </c>
      <c r="U69" s="328">
        <v>219</v>
      </c>
      <c r="V69" s="332">
        <v>204</v>
      </c>
      <c r="W69" s="327">
        <v>0</v>
      </c>
      <c r="X69" s="327">
        <v>0</v>
      </c>
      <c r="Y69" s="327">
        <v>0</v>
      </c>
      <c r="Z69" s="329">
        <v>124682</v>
      </c>
      <c r="AA69" s="329">
        <v>129306</v>
      </c>
      <c r="AB69" s="325">
        <v>779512</v>
      </c>
    </row>
    <row r="70" spans="1:28" s="324" customFormat="1" ht="20.100000000000001" customHeight="1">
      <c r="A70" s="318">
        <v>60</v>
      </c>
      <c r="B70" s="319" t="s">
        <v>688</v>
      </c>
      <c r="C70" s="325">
        <v>83537</v>
      </c>
      <c r="D70" s="325">
        <v>69079</v>
      </c>
      <c r="E70" s="325">
        <v>69037</v>
      </c>
      <c r="F70" s="325">
        <v>42</v>
      </c>
      <c r="G70" s="325">
        <v>10147</v>
      </c>
      <c r="H70" s="325">
        <v>2101</v>
      </c>
      <c r="I70" s="326">
        <v>272</v>
      </c>
      <c r="J70" s="325">
        <v>1938</v>
      </c>
      <c r="K70" s="330">
        <v>0</v>
      </c>
      <c r="L70" s="327">
        <v>589</v>
      </c>
      <c r="M70" s="327">
        <v>38162</v>
      </c>
      <c r="N70" s="327">
        <v>16011</v>
      </c>
      <c r="O70" s="327">
        <v>13499</v>
      </c>
      <c r="P70" s="328">
        <v>582</v>
      </c>
      <c r="Q70" s="328">
        <v>791</v>
      </c>
      <c r="R70" s="328">
        <v>569</v>
      </c>
      <c r="S70" s="328">
        <v>7</v>
      </c>
      <c r="T70" s="328">
        <v>970</v>
      </c>
      <c r="U70" s="328">
        <v>248</v>
      </c>
      <c r="V70" s="332">
        <v>222</v>
      </c>
      <c r="W70" s="327">
        <v>0</v>
      </c>
      <c r="X70" s="327">
        <v>0</v>
      </c>
      <c r="Y70" s="327">
        <v>0</v>
      </c>
      <c r="Z70" s="329">
        <v>54600</v>
      </c>
      <c r="AA70" s="329">
        <v>57360</v>
      </c>
      <c r="AB70" s="325">
        <v>272840</v>
      </c>
    </row>
    <row r="71" spans="1:28" s="324" customFormat="1" ht="20.25" customHeight="1">
      <c r="A71" s="318">
        <v>61</v>
      </c>
      <c r="B71" s="319" t="s">
        <v>689</v>
      </c>
      <c r="C71" s="325">
        <v>145531</v>
      </c>
      <c r="D71" s="325">
        <v>125487</v>
      </c>
      <c r="E71" s="325">
        <v>125228</v>
      </c>
      <c r="F71" s="325">
        <v>259</v>
      </c>
      <c r="G71" s="325">
        <v>14450</v>
      </c>
      <c r="H71" s="325">
        <v>1798</v>
      </c>
      <c r="I71" s="326">
        <v>435</v>
      </c>
      <c r="J71" s="325">
        <v>3361</v>
      </c>
      <c r="K71" s="330">
        <v>0</v>
      </c>
      <c r="L71" s="327">
        <v>1095</v>
      </c>
      <c r="M71" s="327">
        <v>71676</v>
      </c>
      <c r="N71" s="327">
        <v>31442</v>
      </c>
      <c r="O71" s="327">
        <v>25728</v>
      </c>
      <c r="P71" s="328">
        <v>665</v>
      </c>
      <c r="Q71" s="327">
        <v>1819</v>
      </c>
      <c r="R71" s="327">
        <v>1323</v>
      </c>
      <c r="S71" s="328">
        <v>14</v>
      </c>
      <c r="T71" s="328">
        <v>792</v>
      </c>
      <c r="U71" s="328">
        <v>111</v>
      </c>
      <c r="V71" s="332">
        <v>81</v>
      </c>
      <c r="W71" s="327">
        <v>0</v>
      </c>
      <c r="X71" s="327">
        <v>0</v>
      </c>
      <c r="Y71" s="327">
        <v>0</v>
      </c>
      <c r="Z71" s="329">
        <v>101374</v>
      </c>
      <c r="AA71" s="329">
        <v>107614</v>
      </c>
      <c r="AB71" s="325">
        <v>457433</v>
      </c>
    </row>
    <row r="72" spans="1:28" s="335" customFormat="1" ht="20.100000000000001" customHeight="1">
      <c r="A72" s="318">
        <v>62</v>
      </c>
      <c r="B72" s="319" t="s">
        <v>690</v>
      </c>
      <c r="C72" s="325">
        <v>11232</v>
      </c>
      <c r="D72" s="325">
        <v>9697</v>
      </c>
      <c r="E72" s="325">
        <v>9692</v>
      </c>
      <c r="F72" s="325">
        <v>5</v>
      </c>
      <c r="G72" s="325">
        <v>1372</v>
      </c>
      <c r="H72" s="326">
        <v>38</v>
      </c>
      <c r="I72" s="325">
        <v>0</v>
      </c>
      <c r="J72" s="325">
        <v>125</v>
      </c>
      <c r="K72" s="330">
        <v>0</v>
      </c>
      <c r="L72" s="327">
        <v>76</v>
      </c>
      <c r="M72" s="327">
        <v>4549</v>
      </c>
      <c r="N72" s="327">
        <v>2044</v>
      </c>
      <c r="O72" s="327">
        <v>1694</v>
      </c>
      <c r="P72" s="328">
        <v>76</v>
      </c>
      <c r="Q72" s="328">
        <v>81</v>
      </c>
      <c r="R72" s="328">
        <v>61</v>
      </c>
      <c r="S72" s="332">
        <v>0</v>
      </c>
      <c r="T72" s="328">
        <v>6</v>
      </c>
      <c r="U72" s="328">
        <v>1</v>
      </c>
      <c r="V72" s="332">
        <v>1</v>
      </c>
      <c r="W72" s="327">
        <v>0</v>
      </c>
      <c r="X72" s="327">
        <v>0</v>
      </c>
      <c r="Y72" s="327">
        <v>0</v>
      </c>
      <c r="Z72" s="329">
        <v>6463</v>
      </c>
      <c r="AA72" s="329">
        <v>6833</v>
      </c>
      <c r="AB72" s="325">
        <v>22811</v>
      </c>
    </row>
    <row r="73" spans="1:28" s="324" customFormat="1" ht="20.100000000000001" customHeight="1">
      <c r="A73" s="318">
        <v>63</v>
      </c>
      <c r="B73" s="319" t="s">
        <v>691</v>
      </c>
      <c r="C73" s="325">
        <v>201306</v>
      </c>
      <c r="D73" s="325">
        <v>166970</v>
      </c>
      <c r="E73" s="325">
        <v>166950</v>
      </c>
      <c r="F73" s="325">
        <v>20</v>
      </c>
      <c r="G73" s="325">
        <v>28700</v>
      </c>
      <c r="H73" s="325">
        <v>3481</v>
      </c>
      <c r="I73" s="326">
        <v>276</v>
      </c>
      <c r="J73" s="325">
        <v>1879</v>
      </c>
      <c r="K73" s="330">
        <v>0</v>
      </c>
      <c r="L73" s="327">
        <v>419</v>
      </c>
      <c r="M73" s="327">
        <v>23443</v>
      </c>
      <c r="N73" s="327">
        <v>16756</v>
      </c>
      <c r="O73" s="327">
        <v>9526</v>
      </c>
      <c r="P73" s="328">
        <v>593</v>
      </c>
      <c r="Q73" s="328">
        <v>1314</v>
      </c>
      <c r="R73" s="328">
        <v>609</v>
      </c>
      <c r="S73" s="328">
        <v>12</v>
      </c>
      <c r="T73" s="328">
        <v>800</v>
      </c>
      <c r="U73" s="327">
        <v>996</v>
      </c>
      <c r="V73" s="332">
        <v>563</v>
      </c>
      <c r="W73" s="327">
        <v>0</v>
      </c>
      <c r="X73" s="327">
        <v>0</v>
      </c>
      <c r="Y73" s="327">
        <v>0</v>
      </c>
      <c r="Z73" s="329">
        <v>35965</v>
      </c>
      <c r="AA73" s="329">
        <v>44333</v>
      </c>
      <c r="AB73" s="325">
        <v>718812</v>
      </c>
    </row>
    <row r="74" spans="1:28" s="324" customFormat="1" ht="20.100000000000001" customHeight="1">
      <c r="A74" s="318">
        <v>64</v>
      </c>
      <c r="B74" s="319" t="s">
        <v>692</v>
      </c>
      <c r="C74" s="325">
        <v>85193</v>
      </c>
      <c r="D74" s="325">
        <v>74338</v>
      </c>
      <c r="E74" s="325">
        <v>73997</v>
      </c>
      <c r="F74" s="325">
        <v>341</v>
      </c>
      <c r="G74" s="325">
        <v>6342</v>
      </c>
      <c r="H74" s="325">
        <v>1817</v>
      </c>
      <c r="I74" s="326">
        <v>129</v>
      </c>
      <c r="J74" s="325">
        <v>2567</v>
      </c>
      <c r="K74" s="330">
        <v>0</v>
      </c>
      <c r="L74" s="327">
        <v>395</v>
      </c>
      <c r="M74" s="327">
        <v>35940</v>
      </c>
      <c r="N74" s="327">
        <v>10958</v>
      </c>
      <c r="O74" s="327">
        <v>9409</v>
      </c>
      <c r="P74" s="328">
        <v>653</v>
      </c>
      <c r="Q74" s="328">
        <v>449</v>
      </c>
      <c r="R74" s="328">
        <v>305</v>
      </c>
      <c r="S74" s="328">
        <v>5</v>
      </c>
      <c r="T74" s="328">
        <v>421</v>
      </c>
      <c r="U74" s="328">
        <v>79</v>
      </c>
      <c r="V74" s="332">
        <v>74</v>
      </c>
      <c r="W74" s="327">
        <v>0</v>
      </c>
      <c r="X74" s="327">
        <v>0</v>
      </c>
      <c r="Y74" s="327">
        <v>0</v>
      </c>
      <c r="Z74" s="329">
        <v>47202</v>
      </c>
      <c r="AA74" s="329">
        <v>48900</v>
      </c>
      <c r="AB74" s="325">
        <v>205639</v>
      </c>
    </row>
    <row r="75" spans="1:28" s="324" customFormat="1" ht="20.100000000000001" customHeight="1">
      <c r="A75" s="318">
        <v>65</v>
      </c>
      <c r="B75" s="319" t="s">
        <v>693</v>
      </c>
      <c r="C75" s="325">
        <v>133090</v>
      </c>
      <c r="D75" s="325">
        <v>105549</v>
      </c>
      <c r="E75" s="325">
        <v>105539</v>
      </c>
      <c r="F75" s="325">
        <v>10</v>
      </c>
      <c r="G75" s="325">
        <v>23246</v>
      </c>
      <c r="H75" s="325">
        <v>2870</v>
      </c>
      <c r="I75" s="326">
        <v>0</v>
      </c>
      <c r="J75" s="325">
        <v>1425</v>
      </c>
      <c r="K75" s="330">
        <v>0</v>
      </c>
      <c r="L75" s="327">
        <v>376</v>
      </c>
      <c r="M75" s="327">
        <v>15992</v>
      </c>
      <c r="N75" s="327">
        <v>13501</v>
      </c>
      <c r="O75" s="327">
        <v>7943</v>
      </c>
      <c r="P75" s="328">
        <v>662</v>
      </c>
      <c r="Q75" s="327">
        <v>1381</v>
      </c>
      <c r="R75" s="328">
        <v>653</v>
      </c>
      <c r="S75" s="332">
        <v>0</v>
      </c>
      <c r="T75" s="328">
        <v>6</v>
      </c>
      <c r="U75" s="328">
        <v>8</v>
      </c>
      <c r="V75" s="332">
        <v>3</v>
      </c>
      <c r="W75" s="327">
        <v>0</v>
      </c>
      <c r="X75" s="327">
        <v>0</v>
      </c>
      <c r="Y75" s="327">
        <v>0</v>
      </c>
      <c r="Z75" s="329">
        <v>25635</v>
      </c>
      <c r="AA75" s="329">
        <v>31926</v>
      </c>
      <c r="AB75" s="325">
        <v>448303</v>
      </c>
    </row>
    <row r="76" spans="1:28" s="324" customFormat="1" ht="20.100000000000001" customHeight="1">
      <c r="A76" s="318">
        <v>66</v>
      </c>
      <c r="B76" s="319" t="s">
        <v>694</v>
      </c>
      <c r="C76" s="325">
        <v>51085</v>
      </c>
      <c r="D76" s="325">
        <v>43849</v>
      </c>
      <c r="E76" s="325">
        <v>43842</v>
      </c>
      <c r="F76" s="325">
        <v>7</v>
      </c>
      <c r="G76" s="325">
        <v>4761</v>
      </c>
      <c r="H76" s="325">
        <v>1064</v>
      </c>
      <c r="I76" s="326">
        <v>177</v>
      </c>
      <c r="J76" s="325">
        <v>1234</v>
      </c>
      <c r="K76" s="330">
        <v>0</v>
      </c>
      <c r="L76" s="327">
        <v>257</v>
      </c>
      <c r="M76" s="327">
        <v>22273</v>
      </c>
      <c r="N76" s="327">
        <v>8279</v>
      </c>
      <c r="O76" s="327">
        <v>6751</v>
      </c>
      <c r="P76" s="328">
        <v>333</v>
      </c>
      <c r="Q76" s="328">
        <v>468</v>
      </c>
      <c r="R76" s="328">
        <v>320</v>
      </c>
      <c r="S76" s="328">
        <v>4</v>
      </c>
      <c r="T76" s="328">
        <v>304</v>
      </c>
      <c r="U76" s="328">
        <v>80</v>
      </c>
      <c r="V76" s="332">
        <v>69</v>
      </c>
      <c r="W76" s="327">
        <v>0</v>
      </c>
      <c r="X76" s="327">
        <v>0</v>
      </c>
      <c r="Y76" s="327">
        <v>0</v>
      </c>
      <c r="Z76" s="329">
        <v>30311</v>
      </c>
      <c r="AA76" s="329">
        <v>31998</v>
      </c>
      <c r="AB76" s="325">
        <v>135813</v>
      </c>
    </row>
    <row r="77" spans="1:28" s="324" customFormat="1" ht="20.100000000000001" customHeight="1">
      <c r="A77" s="321">
        <v>67</v>
      </c>
      <c r="B77" s="319" t="s">
        <v>695</v>
      </c>
      <c r="C77" s="325">
        <v>117537</v>
      </c>
      <c r="D77" s="325">
        <v>101564</v>
      </c>
      <c r="E77" s="325">
        <v>101510</v>
      </c>
      <c r="F77" s="325">
        <v>54</v>
      </c>
      <c r="G77" s="325">
        <v>11252</v>
      </c>
      <c r="H77" s="325">
        <v>1876</v>
      </c>
      <c r="I77" s="325">
        <v>1526</v>
      </c>
      <c r="J77" s="325">
        <v>1319</v>
      </c>
      <c r="K77" s="330">
        <v>0</v>
      </c>
      <c r="L77" s="327">
        <v>861</v>
      </c>
      <c r="M77" s="327">
        <v>76837</v>
      </c>
      <c r="N77" s="327">
        <v>38888</v>
      </c>
      <c r="O77" s="327">
        <v>33488</v>
      </c>
      <c r="P77" s="327">
        <v>5470</v>
      </c>
      <c r="Q77" s="327">
        <v>7458</v>
      </c>
      <c r="R77" s="327">
        <v>6288</v>
      </c>
      <c r="S77" s="328">
        <v>106</v>
      </c>
      <c r="T77" s="327">
        <v>6417</v>
      </c>
      <c r="U77" s="328">
        <v>836</v>
      </c>
      <c r="V77" s="332">
        <v>667</v>
      </c>
      <c r="W77" s="327">
        <v>0</v>
      </c>
      <c r="X77" s="327">
        <v>0</v>
      </c>
      <c r="Y77" s="327">
        <v>0</v>
      </c>
      <c r="Z77" s="329">
        <v>130134</v>
      </c>
      <c r="AA77" s="329">
        <v>136873</v>
      </c>
      <c r="AB77" s="325">
        <v>430567</v>
      </c>
    </row>
    <row r="78" spans="1:28" s="324" customFormat="1" ht="20.100000000000001" customHeight="1">
      <c r="A78" s="321">
        <v>68</v>
      </c>
      <c r="B78" s="319" t="s">
        <v>696</v>
      </c>
      <c r="C78" s="325">
        <v>69772</v>
      </c>
      <c r="D78" s="325">
        <v>60130</v>
      </c>
      <c r="E78" s="325">
        <v>60091</v>
      </c>
      <c r="F78" s="325">
        <v>39</v>
      </c>
      <c r="G78" s="325">
        <v>6997</v>
      </c>
      <c r="H78" s="325">
        <v>1457</v>
      </c>
      <c r="I78" s="326">
        <v>149</v>
      </c>
      <c r="J78" s="325">
        <v>1039</v>
      </c>
      <c r="K78" s="330">
        <v>0</v>
      </c>
      <c r="L78" s="327">
        <v>224</v>
      </c>
      <c r="M78" s="327">
        <v>20361</v>
      </c>
      <c r="N78" s="327">
        <v>7369</v>
      </c>
      <c r="O78" s="327">
        <v>5856</v>
      </c>
      <c r="P78" s="328">
        <v>258</v>
      </c>
      <c r="Q78" s="328">
        <v>394</v>
      </c>
      <c r="R78" s="328">
        <v>251</v>
      </c>
      <c r="S78" s="328">
        <v>3</v>
      </c>
      <c r="T78" s="328">
        <v>316</v>
      </c>
      <c r="U78" s="328">
        <v>49</v>
      </c>
      <c r="V78" s="332">
        <v>44</v>
      </c>
      <c r="W78" s="327">
        <v>0</v>
      </c>
      <c r="X78" s="327">
        <v>0</v>
      </c>
      <c r="Y78" s="327">
        <v>0</v>
      </c>
      <c r="Z78" s="329">
        <v>27313</v>
      </c>
      <c r="AA78" s="329">
        <v>28974</v>
      </c>
      <c r="AB78" s="325">
        <v>171965</v>
      </c>
    </row>
    <row r="79" spans="1:28" s="324" customFormat="1" ht="20.100000000000001" customHeight="1">
      <c r="A79" s="321">
        <v>69</v>
      </c>
      <c r="B79" s="319" t="s">
        <v>697</v>
      </c>
      <c r="C79" s="325">
        <v>12651</v>
      </c>
      <c r="D79" s="325">
        <v>9743</v>
      </c>
      <c r="E79" s="325">
        <v>9741</v>
      </c>
      <c r="F79" s="325">
        <v>2</v>
      </c>
      <c r="G79" s="325">
        <v>2636</v>
      </c>
      <c r="H79" s="326">
        <v>135</v>
      </c>
      <c r="I79" s="325">
        <v>0</v>
      </c>
      <c r="J79" s="325">
        <v>137</v>
      </c>
      <c r="K79" s="330">
        <v>0</v>
      </c>
      <c r="L79" s="327">
        <v>66</v>
      </c>
      <c r="M79" s="327">
        <v>4152</v>
      </c>
      <c r="N79" s="327">
        <v>1964</v>
      </c>
      <c r="O79" s="327">
        <v>1590</v>
      </c>
      <c r="P79" s="328">
        <v>36</v>
      </c>
      <c r="Q79" s="328">
        <v>89</v>
      </c>
      <c r="R79" s="328">
        <v>51</v>
      </c>
      <c r="S79" s="332">
        <v>0</v>
      </c>
      <c r="T79" s="328">
        <v>3</v>
      </c>
      <c r="U79" s="332">
        <v>0</v>
      </c>
      <c r="V79" s="332">
        <v>0</v>
      </c>
      <c r="W79" s="327">
        <v>0</v>
      </c>
      <c r="X79" s="327">
        <v>0</v>
      </c>
      <c r="Y79" s="327">
        <v>0</v>
      </c>
      <c r="Z79" s="329">
        <v>5898</v>
      </c>
      <c r="AA79" s="329">
        <v>6310</v>
      </c>
      <c r="AB79" s="325">
        <v>31035</v>
      </c>
    </row>
    <row r="80" spans="1:28" s="324" customFormat="1" ht="20.100000000000001" customHeight="1">
      <c r="A80" s="321">
        <v>70</v>
      </c>
      <c r="B80" s="319" t="s">
        <v>698</v>
      </c>
      <c r="C80" s="325">
        <v>50128</v>
      </c>
      <c r="D80" s="325">
        <v>43270</v>
      </c>
      <c r="E80" s="325">
        <v>43248</v>
      </c>
      <c r="F80" s="325">
        <v>22</v>
      </c>
      <c r="G80" s="325">
        <v>4598</v>
      </c>
      <c r="H80" s="325">
        <v>1404</v>
      </c>
      <c r="I80" s="326">
        <v>8</v>
      </c>
      <c r="J80" s="325">
        <v>848</v>
      </c>
      <c r="K80" s="330">
        <v>0</v>
      </c>
      <c r="L80" s="327">
        <v>213</v>
      </c>
      <c r="M80" s="327">
        <v>17462</v>
      </c>
      <c r="N80" s="327">
        <v>5244</v>
      </c>
      <c r="O80" s="327">
        <v>4115</v>
      </c>
      <c r="P80" s="328">
        <v>316</v>
      </c>
      <c r="Q80" s="328">
        <v>411</v>
      </c>
      <c r="R80" s="328">
        <v>249</v>
      </c>
      <c r="S80" s="328">
        <v>1</v>
      </c>
      <c r="T80" s="328">
        <v>37</v>
      </c>
      <c r="U80" s="328">
        <v>23</v>
      </c>
      <c r="V80" s="332">
        <v>19</v>
      </c>
      <c r="W80" s="327">
        <v>0</v>
      </c>
      <c r="X80" s="327">
        <v>0</v>
      </c>
      <c r="Y80" s="327">
        <v>0</v>
      </c>
      <c r="Z80" s="329">
        <v>22412</v>
      </c>
      <c r="AA80" s="329">
        <v>23707</v>
      </c>
      <c r="AB80" s="325">
        <v>123272</v>
      </c>
    </row>
    <row r="81" spans="1:54" s="324" customFormat="1" ht="20.100000000000001" customHeight="1">
      <c r="A81" s="321">
        <v>71</v>
      </c>
      <c r="B81" s="319" t="s">
        <v>699</v>
      </c>
      <c r="C81" s="325">
        <v>45723</v>
      </c>
      <c r="D81" s="325">
        <v>39682</v>
      </c>
      <c r="E81" s="325">
        <v>39669</v>
      </c>
      <c r="F81" s="325">
        <v>13</v>
      </c>
      <c r="G81" s="325">
        <v>5139</v>
      </c>
      <c r="H81" s="325">
        <v>662</v>
      </c>
      <c r="I81" s="326">
        <v>0</v>
      </c>
      <c r="J81" s="325">
        <v>240</v>
      </c>
      <c r="K81" s="330">
        <v>0</v>
      </c>
      <c r="L81" s="327">
        <v>250</v>
      </c>
      <c r="M81" s="327">
        <v>19985</v>
      </c>
      <c r="N81" s="327">
        <v>10958</v>
      </c>
      <c r="O81" s="327">
        <v>9276</v>
      </c>
      <c r="P81" s="328">
        <v>339</v>
      </c>
      <c r="Q81" s="328">
        <v>438</v>
      </c>
      <c r="R81" s="328">
        <v>311</v>
      </c>
      <c r="S81" s="332">
        <v>0</v>
      </c>
      <c r="T81" s="328">
        <v>33</v>
      </c>
      <c r="U81" s="328">
        <v>9</v>
      </c>
      <c r="V81" s="332">
        <v>8</v>
      </c>
      <c r="W81" s="327">
        <v>0</v>
      </c>
      <c r="X81" s="327">
        <v>0</v>
      </c>
      <c r="Y81" s="327">
        <v>0</v>
      </c>
      <c r="Z81" s="329">
        <v>30202</v>
      </c>
      <c r="AA81" s="329">
        <v>32012</v>
      </c>
      <c r="AB81" s="325">
        <v>136042</v>
      </c>
    </row>
    <row r="82" spans="1:54" s="324" customFormat="1" ht="20.100000000000001" customHeight="1">
      <c r="A82" s="321">
        <v>72</v>
      </c>
      <c r="B82" s="319" t="s">
        <v>700</v>
      </c>
      <c r="C82" s="325">
        <v>107069</v>
      </c>
      <c r="D82" s="325">
        <v>90370</v>
      </c>
      <c r="E82" s="325">
        <v>90363</v>
      </c>
      <c r="F82" s="325">
        <v>7</v>
      </c>
      <c r="G82" s="325">
        <v>13664</v>
      </c>
      <c r="H82" s="326">
        <v>2407</v>
      </c>
      <c r="I82" s="326">
        <v>7</v>
      </c>
      <c r="J82" s="325">
        <v>621</v>
      </c>
      <c r="K82" s="330">
        <v>0</v>
      </c>
      <c r="L82" s="327">
        <v>229</v>
      </c>
      <c r="M82" s="327">
        <v>12994</v>
      </c>
      <c r="N82" s="327">
        <v>10086</v>
      </c>
      <c r="O82" s="327">
        <v>5702</v>
      </c>
      <c r="P82" s="328">
        <v>321</v>
      </c>
      <c r="Q82" s="328">
        <v>818</v>
      </c>
      <c r="R82" s="328">
        <v>381</v>
      </c>
      <c r="S82" s="328">
        <v>0</v>
      </c>
      <c r="T82" s="328">
        <v>110</v>
      </c>
      <c r="U82" s="328">
        <v>161</v>
      </c>
      <c r="V82" s="332">
        <v>105</v>
      </c>
      <c r="W82" s="327">
        <v>0</v>
      </c>
      <c r="X82" s="327">
        <v>0</v>
      </c>
      <c r="Y82" s="327">
        <v>0</v>
      </c>
      <c r="Z82" s="329">
        <v>19842</v>
      </c>
      <c r="AA82" s="329">
        <v>24719</v>
      </c>
      <c r="AB82" s="325">
        <v>307393</v>
      </c>
    </row>
    <row r="83" spans="1:54" s="324" customFormat="1" ht="20.100000000000001" customHeight="1">
      <c r="A83" s="321">
        <v>73</v>
      </c>
      <c r="B83" s="319" t="s">
        <v>701</v>
      </c>
      <c r="C83" s="325">
        <v>71392</v>
      </c>
      <c r="D83" s="325">
        <v>53349</v>
      </c>
      <c r="E83" s="325">
        <v>53349</v>
      </c>
      <c r="F83" s="325">
        <v>0</v>
      </c>
      <c r="G83" s="325">
        <v>11194</v>
      </c>
      <c r="H83" s="325">
        <v>6399</v>
      </c>
      <c r="I83" s="326">
        <v>4</v>
      </c>
      <c r="J83" s="325">
        <v>446</v>
      </c>
      <c r="K83" s="334">
        <v>0</v>
      </c>
      <c r="L83" s="327">
        <v>92</v>
      </c>
      <c r="M83" s="327">
        <v>3202</v>
      </c>
      <c r="N83" s="327">
        <v>3543</v>
      </c>
      <c r="O83" s="328">
        <v>1551</v>
      </c>
      <c r="P83" s="328">
        <v>140</v>
      </c>
      <c r="Q83" s="328">
        <v>813</v>
      </c>
      <c r="R83" s="328">
        <v>279</v>
      </c>
      <c r="S83" s="328">
        <v>1</v>
      </c>
      <c r="T83" s="328">
        <v>18</v>
      </c>
      <c r="U83" s="328">
        <v>10</v>
      </c>
      <c r="V83" s="332">
        <v>7</v>
      </c>
      <c r="W83" s="327">
        <v>0</v>
      </c>
      <c r="X83" s="327">
        <v>0</v>
      </c>
      <c r="Y83" s="327">
        <v>0</v>
      </c>
      <c r="Z83" s="329">
        <v>5290</v>
      </c>
      <c r="AA83" s="329">
        <v>7819</v>
      </c>
      <c r="AB83" s="325">
        <v>150864</v>
      </c>
    </row>
    <row r="84" spans="1:54" s="324" customFormat="1" ht="20.100000000000001" customHeight="1">
      <c r="A84" s="321">
        <v>74</v>
      </c>
      <c r="B84" s="319" t="s">
        <v>702</v>
      </c>
      <c r="C84" s="325">
        <v>36926</v>
      </c>
      <c r="D84" s="325">
        <v>32205</v>
      </c>
      <c r="E84" s="325">
        <v>32152</v>
      </c>
      <c r="F84" s="325">
        <v>53</v>
      </c>
      <c r="G84" s="325">
        <v>3196</v>
      </c>
      <c r="H84" s="325">
        <v>416</v>
      </c>
      <c r="I84" s="326">
        <v>528</v>
      </c>
      <c r="J84" s="325">
        <v>581</v>
      </c>
      <c r="K84" s="334">
        <v>0</v>
      </c>
      <c r="L84" s="327">
        <v>261</v>
      </c>
      <c r="M84" s="327">
        <v>23996</v>
      </c>
      <c r="N84" s="327">
        <v>11136</v>
      </c>
      <c r="O84" s="327">
        <v>9837</v>
      </c>
      <c r="P84" s="327">
        <v>1447</v>
      </c>
      <c r="Q84" s="327">
        <v>1915</v>
      </c>
      <c r="R84" s="327">
        <v>1661</v>
      </c>
      <c r="S84" s="328">
        <v>18</v>
      </c>
      <c r="T84" s="327">
        <v>1766</v>
      </c>
      <c r="U84" s="328">
        <v>212</v>
      </c>
      <c r="V84" s="332">
        <v>174</v>
      </c>
      <c r="W84" s="327">
        <v>0</v>
      </c>
      <c r="X84" s="328">
        <v>1</v>
      </c>
      <c r="Y84" s="327">
        <v>1</v>
      </c>
      <c r="Z84" s="329">
        <v>39161</v>
      </c>
      <c r="AA84" s="329">
        <v>40752</v>
      </c>
      <c r="AB84" s="325">
        <v>134376</v>
      </c>
    </row>
    <row r="85" spans="1:54" s="324" customFormat="1" ht="20.100000000000001" customHeight="1">
      <c r="A85" s="321">
        <v>75</v>
      </c>
      <c r="B85" s="323" t="s">
        <v>703</v>
      </c>
      <c r="C85" s="325">
        <v>12009</v>
      </c>
      <c r="D85" s="325">
        <v>9556</v>
      </c>
      <c r="E85" s="325">
        <v>9554</v>
      </c>
      <c r="F85" s="325">
        <v>2</v>
      </c>
      <c r="G85" s="325">
        <v>1994</v>
      </c>
      <c r="H85" s="326">
        <v>35</v>
      </c>
      <c r="I85" s="325">
        <v>0</v>
      </c>
      <c r="J85" s="325">
        <v>424</v>
      </c>
      <c r="K85" s="334">
        <v>0</v>
      </c>
      <c r="L85" s="327">
        <v>69</v>
      </c>
      <c r="M85" s="327">
        <v>2986</v>
      </c>
      <c r="N85" s="327">
        <v>1519</v>
      </c>
      <c r="O85" s="327">
        <v>1250</v>
      </c>
      <c r="P85" s="328">
        <v>36</v>
      </c>
      <c r="Q85" s="328">
        <v>58</v>
      </c>
      <c r="R85" s="328">
        <v>39</v>
      </c>
      <c r="S85" s="332">
        <v>0</v>
      </c>
      <c r="T85" s="327">
        <v>0</v>
      </c>
      <c r="U85" s="328">
        <v>0</v>
      </c>
      <c r="V85" s="332">
        <v>0</v>
      </c>
      <c r="W85" s="327">
        <v>0</v>
      </c>
      <c r="X85" s="327">
        <v>0</v>
      </c>
      <c r="Y85" s="327">
        <v>0</v>
      </c>
      <c r="Z85" s="329">
        <v>4380</v>
      </c>
      <c r="AA85" s="329">
        <v>4668</v>
      </c>
      <c r="AB85" s="325">
        <v>26721</v>
      </c>
    </row>
    <row r="86" spans="1:54" s="324" customFormat="1" ht="20.100000000000001" customHeight="1">
      <c r="A86" s="321">
        <v>76</v>
      </c>
      <c r="B86" s="323" t="s">
        <v>704</v>
      </c>
      <c r="C86" s="325">
        <v>23820</v>
      </c>
      <c r="D86" s="325">
        <v>18384</v>
      </c>
      <c r="E86" s="325">
        <v>18375</v>
      </c>
      <c r="F86" s="325">
        <v>9</v>
      </c>
      <c r="G86" s="325">
        <v>4721</v>
      </c>
      <c r="H86" s="326">
        <v>512</v>
      </c>
      <c r="I86" s="326">
        <v>0</v>
      </c>
      <c r="J86" s="325">
        <v>203</v>
      </c>
      <c r="K86" s="334">
        <v>0</v>
      </c>
      <c r="L86" s="327">
        <v>68</v>
      </c>
      <c r="M86" s="327">
        <v>3597</v>
      </c>
      <c r="N86" s="327">
        <v>1721</v>
      </c>
      <c r="O86" s="328">
        <v>1139</v>
      </c>
      <c r="P86" s="328">
        <v>77</v>
      </c>
      <c r="Q86" s="328">
        <v>230</v>
      </c>
      <c r="R86" s="328">
        <v>111</v>
      </c>
      <c r="S86" s="332">
        <v>0</v>
      </c>
      <c r="T86" s="328">
        <v>3</v>
      </c>
      <c r="U86" s="328">
        <v>1</v>
      </c>
      <c r="V86" s="332">
        <v>1</v>
      </c>
      <c r="W86" s="327">
        <v>0</v>
      </c>
      <c r="X86" s="327">
        <v>0</v>
      </c>
      <c r="Y86" s="327">
        <v>0</v>
      </c>
      <c r="Z86" s="329">
        <v>4996</v>
      </c>
      <c r="AA86" s="329">
        <v>5697</v>
      </c>
      <c r="AB86" s="325">
        <v>55352</v>
      </c>
    </row>
    <row r="87" spans="1:54" s="324" customFormat="1" ht="20.100000000000001" customHeight="1">
      <c r="A87" s="321">
        <v>77</v>
      </c>
      <c r="B87" s="323" t="s">
        <v>705</v>
      </c>
      <c r="C87" s="325">
        <v>82996</v>
      </c>
      <c r="D87" s="325">
        <v>77783</v>
      </c>
      <c r="E87" s="325">
        <v>77663</v>
      </c>
      <c r="F87" s="325">
        <v>120</v>
      </c>
      <c r="G87" s="325">
        <v>3365</v>
      </c>
      <c r="H87" s="325">
        <v>1189</v>
      </c>
      <c r="I87" s="326">
        <v>184</v>
      </c>
      <c r="J87" s="325">
        <v>475</v>
      </c>
      <c r="K87" s="334">
        <v>0</v>
      </c>
      <c r="L87" s="327">
        <v>317</v>
      </c>
      <c r="M87" s="327">
        <v>24854</v>
      </c>
      <c r="N87" s="327">
        <v>9164</v>
      </c>
      <c r="O87" s="327">
        <v>7655</v>
      </c>
      <c r="P87" s="328">
        <v>236</v>
      </c>
      <c r="Q87" s="328">
        <v>261</v>
      </c>
      <c r="R87" s="328">
        <v>187</v>
      </c>
      <c r="S87" s="328">
        <v>2</v>
      </c>
      <c r="T87" s="328">
        <v>247</v>
      </c>
      <c r="U87" s="328">
        <v>37</v>
      </c>
      <c r="V87" s="332">
        <v>33</v>
      </c>
      <c r="W87" s="327">
        <v>0</v>
      </c>
      <c r="X87" s="327">
        <v>0</v>
      </c>
      <c r="Y87" s="327">
        <v>0</v>
      </c>
      <c r="Z87" s="329">
        <v>33531</v>
      </c>
      <c r="AA87" s="329">
        <v>35118</v>
      </c>
      <c r="AB87" s="325">
        <v>177727</v>
      </c>
    </row>
    <row r="88" spans="1:54" s="324" customFormat="1" ht="18" customHeight="1">
      <c r="A88" s="321">
        <v>78</v>
      </c>
      <c r="B88" s="323" t="s">
        <v>706</v>
      </c>
      <c r="C88" s="325">
        <v>48624</v>
      </c>
      <c r="D88" s="325">
        <v>38473</v>
      </c>
      <c r="E88" s="325">
        <v>38437</v>
      </c>
      <c r="F88" s="325">
        <v>36</v>
      </c>
      <c r="G88" s="325">
        <v>9152</v>
      </c>
      <c r="H88" s="325">
        <v>410</v>
      </c>
      <c r="I88" s="326">
        <v>331</v>
      </c>
      <c r="J88" s="325">
        <v>258</v>
      </c>
      <c r="K88" s="334">
        <v>0</v>
      </c>
      <c r="L88" s="327">
        <v>273</v>
      </c>
      <c r="M88" s="327">
        <v>26193</v>
      </c>
      <c r="N88" s="327">
        <v>12795</v>
      </c>
      <c r="O88" s="327">
        <v>11210</v>
      </c>
      <c r="P88" s="328">
        <v>741</v>
      </c>
      <c r="Q88" s="328">
        <v>858</v>
      </c>
      <c r="R88" s="328">
        <v>698</v>
      </c>
      <c r="S88" s="328">
        <v>12</v>
      </c>
      <c r="T88" s="328">
        <v>692</v>
      </c>
      <c r="U88" s="328">
        <v>111</v>
      </c>
      <c r="V88" s="332">
        <v>91</v>
      </c>
      <c r="W88" s="328">
        <v>2</v>
      </c>
      <c r="X88" s="327">
        <v>0</v>
      </c>
      <c r="Y88" s="327">
        <v>0</v>
      </c>
      <c r="Z88" s="329">
        <v>39912</v>
      </c>
      <c r="AA88" s="329">
        <v>41677</v>
      </c>
      <c r="AB88" s="325">
        <v>150792</v>
      </c>
    </row>
    <row r="89" spans="1:54" s="324" customFormat="1" ht="20.100000000000001" customHeight="1">
      <c r="A89" s="321">
        <v>79</v>
      </c>
      <c r="B89" s="323" t="s">
        <v>707</v>
      </c>
      <c r="C89" s="325">
        <v>23436</v>
      </c>
      <c r="D89" s="325">
        <v>18597</v>
      </c>
      <c r="E89" s="325">
        <v>18591</v>
      </c>
      <c r="F89" s="325">
        <v>6</v>
      </c>
      <c r="G89" s="325">
        <v>4136</v>
      </c>
      <c r="H89" s="325">
        <v>452</v>
      </c>
      <c r="I89" s="325">
        <v>0</v>
      </c>
      <c r="J89" s="325">
        <v>251</v>
      </c>
      <c r="K89" s="334">
        <v>0</v>
      </c>
      <c r="L89" s="327">
        <v>42</v>
      </c>
      <c r="M89" s="327">
        <v>2975</v>
      </c>
      <c r="N89" s="327">
        <v>1815</v>
      </c>
      <c r="O89" s="328">
        <v>1283</v>
      </c>
      <c r="P89" s="328">
        <v>41</v>
      </c>
      <c r="Q89" s="328">
        <v>126</v>
      </c>
      <c r="R89" s="328">
        <v>79</v>
      </c>
      <c r="S89" s="332">
        <v>0</v>
      </c>
      <c r="T89" s="328">
        <v>26</v>
      </c>
      <c r="U89" s="328">
        <v>14</v>
      </c>
      <c r="V89" s="332">
        <v>14</v>
      </c>
      <c r="W89" s="332">
        <v>0</v>
      </c>
      <c r="X89" s="327">
        <v>0</v>
      </c>
      <c r="Y89" s="327">
        <v>0</v>
      </c>
      <c r="Z89" s="329">
        <v>4460</v>
      </c>
      <c r="AA89" s="329">
        <v>5039</v>
      </c>
      <c r="AB89" s="325">
        <v>45774</v>
      </c>
    </row>
    <row r="90" spans="1:54" s="324" customFormat="1" ht="20.100000000000001" customHeight="1">
      <c r="A90" s="321">
        <v>80</v>
      </c>
      <c r="B90" s="323" t="s">
        <v>708</v>
      </c>
      <c r="C90" s="325">
        <v>70326</v>
      </c>
      <c r="D90" s="325">
        <v>61428</v>
      </c>
      <c r="E90" s="325">
        <v>61409</v>
      </c>
      <c r="F90" s="325">
        <v>19</v>
      </c>
      <c r="G90" s="325">
        <v>5189</v>
      </c>
      <c r="H90" s="325">
        <v>2447</v>
      </c>
      <c r="I90" s="326">
        <v>52</v>
      </c>
      <c r="J90" s="325">
        <v>1210</v>
      </c>
      <c r="K90" s="334">
        <v>0</v>
      </c>
      <c r="L90" s="327">
        <v>387</v>
      </c>
      <c r="M90" s="327">
        <v>24867</v>
      </c>
      <c r="N90" s="327">
        <v>10458</v>
      </c>
      <c r="O90" s="327">
        <v>7500</v>
      </c>
      <c r="P90" s="328">
        <v>576</v>
      </c>
      <c r="Q90" s="328">
        <v>953</v>
      </c>
      <c r="R90" s="328">
        <v>530</v>
      </c>
      <c r="S90" s="328">
        <v>2</v>
      </c>
      <c r="T90" s="328">
        <v>170</v>
      </c>
      <c r="U90" s="328">
        <v>51</v>
      </c>
      <c r="V90" s="332">
        <v>33</v>
      </c>
      <c r="W90" s="332">
        <v>0</v>
      </c>
      <c r="X90" s="327">
        <v>0</v>
      </c>
      <c r="Y90" s="327">
        <v>0</v>
      </c>
      <c r="Z90" s="329">
        <v>34065</v>
      </c>
      <c r="AA90" s="329">
        <v>37464</v>
      </c>
      <c r="AB90" s="325">
        <v>272596</v>
      </c>
    </row>
    <row r="91" spans="1:54" s="324" customFormat="1" ht="20.100000000000001" customHeight="1">
      <c r="A91" s="321">
        <v>81</v>
      </c>
      <c r="B91" s="323" t="s">
        <v>709</v>
      </c>
      <c r="C91" s="325">
        <v>97022</v>
      </c>
      <c r="D91" s="325">
        <v>83751</v>
      </c>
      <c r="E91" s="325">
        <v>83690</v>
      </c>
      <c r="F91" s="325">
        <v>61</v>
      </c>
      <c r="G91" s="325">
        <v>9427</v>
      </c>
      <c r="H91" s="325">
        <v>2774</v>
      </c>
      <c r="I91" s="326">
        <v>28</v>
      </c>
      <c r="J91" s="325">
        <v>1042</v>
      </c>
      <c r="K91" s="334">
        <v>0</v>
      </c>
      <c r="L91" s="327">
        <v>549</v>
      </c>
      <c r="M91" s="327">
        <v>31303</v>
      </c>
      <c r="N91" s="327">
        <v>12046</v>
      </c>
      <c r="O91" s="327">
        <v>9899</v>
      </c>
      <c r="P91" s="328">
        <v>506</v>
      </c>
      <c r="Q91" s="328">
        <v>562</v>
      </c>
      <c r="R91" s="328">
        <v>404</v>
      </c>
      <c r="S91" s="328">
        <v>2</v>
      </c>
      <c r="T91" s="328">
        <v>182</v>
      </c>
      <c r="U91" s="328">
        <v>56</v>
      </c>
      <c r="V91" s="336">
        <v>47</v>
      </c>
      <c r="W91" s="332">
        <v>0</v>
      </c>
      <c r="X91" s="327">
        <v>0</v>
      </c>
      <c r="Y91" s="327">
        <v>0</v>
      </c>
      <c r="Z91" s="329">
        <v>42892</v>
      </c>
      <c r="AA91" s="329">
        <v>45206</v>
      </c>
      <c r="AB91" s="325">
        <v>250586</v>
      </c>
    </row>
    <row r="92" spans="1:54" s="324" customFormat="1" ht="31.9" customHeight="1">
      <c r="A92" s="321">
        <v>90</v>
      </c>
      <c r="B92" s="323" t="s">
        <v>712</v>
      </c>
      <c r="C92" s="325">
        <v>0</v>
      </c>
      <c r="D92" s="325">
        <v>0</v>
      </c>
      <c r="E92" s="325">
        <v>0</v>
      </c>
      <c r="F92" s="325">
        <v>0</v>
      </c>
      <c r="G92" s="325">
        <v>0</v>
      </c>
      <c r="H92" s="330">
        <v>0</v>
      </c>
      <c r="I92" s="330">
        <v>0</v>
      </c>
      <c r="J92" s="325">
        <v>0</v>
      </c>
      <c r="K92" s="334">
        <v>0</v>
      </c>
      <c r="L92" s="327">
        <v>22</v>
      </c>
      <c r="M92" s="327">
        <v>3467</v>
      </c>
      <c r="N92" s="328">
        <v>835</v>
      </c>
      <c r="O92" s="328">
        <v>671</v>
      </c>
      <c r="P92" s="328">
        <v>13</v>
      </c>
      <c r="Q92" s="328">
        <v>21</v>
      </c>
      <c r="R92" s="328">
        <v>15</v>
      </c>
      <c r="S92" s="337">
        <v>0</v>
      </c>
      <c r="T92" s="328">
        <v>6</v>
      </c>
      <c r="U92" s="332">
        <v>0</v>
      </c>
      <c r="V92" s="332">
        <v>0</v>
      </c>
      <c r="W92" s="332">
        <v>0</v>
      </c>
      <c r="X92" s="327">
        <v>0</v>
      </c>
      <c r="Y92" s="327">
        <v>0</v>
      </c>
      <c r="Z92" s="329">
        <v>4194</v>
      </c>
      <c r="AA92" s="329">
        <v>4364</v>
      </c>
      <c r="AB92" s="325">
        <v>6514</v>
      </c>
    </row>
    <row r="93" spans="1:54" s="324" customFormat="1" ht="33" customHeight="1">
      <c r="A93" s="769" t="s">
        <v>293</v>
      </c>
      <c r="B93" s="769"/>
      <c r="C93" s="301">
        <v>18540666</v>
      </c>
      <c r="D93" s="301">
        <v>16701928</v>
      </c>
      <c r="E93" s="301">
        <v>16658835</v>
      </c>
      <c r="F93" s="301">
        <v>43093</v>
      </c>
      <c r="G93" s="301">
        <v>1206497</v>
      </c>
      <c r="H93" s="301">
        <v>267030</v>
      </c>
      <c r="I93" s="301">
        <v>25787</v>
      </c>
      <c r="J93" s="301">
        <v>324410</v>
      </c>
      <c r="K93" s="301">
        <v>15014</v>
      </c>
      <c r="L93" s="301">
        <v>74672</v>
      </c>
      <c r="M93" s="301">
        <v>6141978</v>
      </c>
      <c r="N93" s="301">
        <v>2233695</v>
      </c>
      <c r="O93" s="301">
        <v>1814470</v>
      </c>
      <c r="P93" s="301">
        <v>83914</v>
      </c>
      <c r="Q93" s="301">
        <v>98364</v>
      </c>
      <c r="R93" s="301">
        <v>66189</v>
      </c>
      <c r="S93" s="301">
        <v>862</v>
      </c>
      <c r="T93" s="301">
        <v>66433</v>
      </c>
      <c r="U93" s="301">
        <v>15633</v>
      </c>
      <c r="V93" s="301">
        <v>12412</v>
      </c>
      <c r="W93" s="301">
        <v>4</v>
      </c>
      <c r="X93" s="301">
        <v>24</v>
      </c>
      <c r="Y93" s="301">
        <v>14</v>
      </c>
      <c r="Z93" s="301">
        <v>8260948</v>
      </c>
      <c r="AA93" s="301">
        <v>8715579</v>
      </c>
      <c r="AB93" s="301">
        <v>45803760</v>
      </c>
    </row>
    <row r="94" spans="1:54" s="103" customFormat="1" ht="14.25" customHeight="1">
      <c r="A94" s="224" t="s">
        <v>93</v>
      </c>
      <c r="B94" s="223"/>
      <c r="C94" s="223"/>
      <c r="D94" s="223"/>
      <c r="E94" s="223"/>
      <c r="F94" s="223"/>
      <c r="G94" s="223"/>
      <c r="H94" s="223"/>
      <c r="I94" s="223"/>
      <c r="J94" s="223"/>
      <c r="K94" s="223"/>
      <c r="L94" s="223"/>
      <c r="M94" s="223"/>
      <c r="N94" s="223"/>
      <c r="O94" s="223"/>
      <c r="P94" s="223"/>
      <c r="Q94" s="223"/>
      <c r="R94" s="223"/>
      <c r="S94" s="223"/>
      <c r="T94" s="223"/>
      <c r="U94" s="223"/>
      <c r="V94" s="223"/>
      <c r="W94" s="100"/>
      <c r="X94" s="100"/>
      <c r="Y94" s="100"/>
      <c r="Z94" s="100"/>
      <c r="AA94" s="100"/>
      <c r="AB94" s="100"/>
      <c r="AC94" s="100"/>
      <c r="AD94" s="100"/>
      <c r="AE94" s="100"/>
      <c r="AF94" s="100"/>
      <c r="AG94" s="100"/>
      <c r="AH94" s="100"/>
      <c r="AI94" s="100"/>
      <c r="AJ94" s="100"/>
      <c r="AK94" s="100"/>
      <c r="AL94" s="100"/>
      <c r="BB94" s="225"/>
    </row>
    <row r="95" spans="1:54" s="103" customFormat="1" ht="14.25" customHeight="1">
      <c r="A95" s="764" t="s">
        <v>444</v>
      </c>
      <c r="B95" s="764"/>
      <c r="C95" s="764"/>
      <c r="D95" s="764"/>
      <c r="E95" s="764"/>
      <c r="F95" s="764"/>
      <c r="G95" s="764"/>
      <c r="H95" s="764"/>
      <c r="I95" s="764"/>
      <c r="J95" s="764"/>
      <c r="K95" s="764"/>
      <c r="L95" s="764"/>
      <c r="M95" s="764"/>
      <c r="N95" s="764"/>
      <c r="O95" s="764"/>
      <c r="P95" s="764" t="s">
        <v>74</v>
      </c>
      <c r="Q95" s="764"/>
      <c r="R95" s="764"/>
      <c r="S95" s="764"/>
      <c r="T95" s="764"/>
      <c r="U95" s="764"/>
      <c r="V95" s="764"/>
      <c r="W95" s="100"/>
      <c r="X95" s="100"/>
      <c r="Y95" s="100"/>
      <c r="Z95" s="100"/>
      <c r="AA95" s="100"/>
      <c r="AB95" s="100"/>
      <c r="AC95" s="100"/>
      <c r="AD95" s="100"/>
      <c r="AE95" s="100"/>
      <c r="AF95" s="100"/>
      <c r="AG95" s="100"/>
      <c r="AH95" s="100"/>
      <c r="AI95" s="100"/>
      <c r="AJ95" s="100"/>
      <c r="AK95" s="100"/>
      <c r="AL95" s="100"/>
      <c r="BB95" s="225"/>
    </row>
    <row r="96" spans="1:54">
      <c r="K96" s="61"/>
      <c r="X96" s="2"/>
      <c r="Y96" s="2"/>
      <c r="Z96" s="2"/>
      <c r="AA96" s="2"/>
      <c r="AB96" s="2"/>
    </row>
    <row r="97" spans="3:28">
      <c r="C97" s="566"/>
      <c r="D97" s="566"/>
      <c r="E97" s="566"/>
      <c r="F97" s="566"/>
      <c r="G97" s="566"/>
      <c r="H97" s="566"/>
      <c r="I97" s="566"/>
      <c r="J97" s="566"/>
      <c r="K97" s="566"/>
      <c r="L97" s="566"/>
      <c r="M97" s="566"/>
      <c r="N97" s="566"/>
      <c r="O97" s="566"/>
      <c r="P97" s="566"/>
      <c r="Q97" s="566"/>
      <c r="R97" s="566"/>
      <c r="S97" s="566"/>
      <c r="T97" s="566"/>
      <c r="U97" s="566"/>
      <c r="V97" s="566"/>
      <c r="W97" s="566"/>
      <c r="X97" s="566"/>
      <c r="Y97" s="566"/>
      <c r="Z97" s="566"/>
      <c r="AA97" s="566"/>
      <c r="AB97" s="566"/>
    </row>
  </sheetData>
  <mergeCells count="41">
    <mergeCell ref="A95:V95"/>
    <mergeCell ref="O9:O10"/>
    <mergeCell ref="C6:K8"/>
    <mergeCell ref="K9:K10"/>
    <mergeCell ref="S6:Y6"/>
    <mergeCell ref="P7:R7"/>
    <mergeCell ref="E9:F9"/>
    <mergeCell ref="P8:R8"/>
    <mergeCell ref="M9:M10"/>
    <mergeCell ref="A93:B93"/>
    <mergeCell ref="G9:G10"/>
    <mergeCell ref="L8:O8"/>
    <mergeCell ref="J9:J10"/>
    <mergeCell ref="V9:V10"/>
    <mergeCell ref="A6:A10"/>
    <mergeCell ref="H9:H10"/>
    <mergeCell ref="I9:I10"/>
    <mergeCell ref="L6:R6"/>
    <mergeCell ref="N9:N10"/>
    <mergeCell ref="B6:B10"/>
    <mergeCell ref="C9:C10"/>
    <mergeCell ref="D9:D10"/>
    <mergeCell ref="S7:V7"/>
    <mergeCell ref="P9:P10"/>
    <mergeCell ref="Q9:Q10"/>
    <mergeCell ref="Y9:Y10"/>
    <mergeCell ref="L7:O7"/>
    <mergeCell ref="S8:V8"/>
    <mergeCell ref="U9:U10"/>
    <mergeCell ref="R9:R10"/>
    <mergeCell ref="L9:L10"/>
    <mergeCell ref="W8:Y8"/>
    <mergeCell ref="T9:T10"/>
    <mergeCell ref="S9:S10"/>
    <mergeCell ref="AA5:AB5"/>
    <mergeCell ref="W7:Y7"/>
    <mergeCell ref="X9:X10"/>
    <mergeCell ref="AA6:AA10"/>
    <mergeCell ref="AB6:AB10"/>
    <mergeCell ref="Z6:Z10"/>
    <mergeCell ref="W9:W10"/>
  </mergeCells>
  <phoneticPr fontId="6" type="noConversion"/>
  <printOptions horizontalCentered="1"/>
  <pageMargins left="0" right="0" top="0.4763779527559055" bottom="0" header="0" footer="0"/>
  <pageSetup paperSize="9" scale="39" fitToHeight="0" orientation="landscape" r:id="rId1"/>
  <headerFooter alignWithMargins="0"/>
  <rowBreaks count="1" manualBreakCount="1">
    <brk id="68"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ayfa21">
    <tabColor theme="4" tint="0.39997558519241921"/>
  </sheetPr>
  <dimension ref="A1:S93"/>
  <sheetViews>
    <sheetView showGridLines="0" topLeftCell="A76" zoomScaleNormal="100" workbookViewId="0">
      <selection activeCell="H18" sqref="H18"/>
    </sheetView>
  </sheetViews>
  <sheetFormatPr defaultRowHeight="14.25"/>
  <cols>
    <col min="1" max="1" width="5.42578125" style="1" customWidth="1"/>
    <col min="2" max="2" width="18.5703125" style="1" bestFit="1" customWidth="1"/>
    <col min="3" max="7" width="12.7109375" style="385" customWidth="1"/>
    <col min="8" max="8" width="14.42578125" style="385" customWidth="1"/>
    <col min="9" max="16384" width="9.140625" style="1"/>
  </cols>
  <sheetData>
    <row r="1" spans="1:8" ht="19.149999999999999" customHeight="1"/>
    <row r="2" spans="1:8" ht="19.149999999999999" customHeight="1"/>
    <row r="3" spans="1:8" ht="19.149999999999999" customHeight="1"/>
    <row r="4" spans="1:8" ht="30" customHeight="1">
      <c r="A4" s="553" t="s">
        <v>508</v>
      </c>
      <c r="B4" s="553"/>
      <c r="C4" s="553"/>
      <c r="D4" s="553"/>
      <c r="E4" s="553"/>
      <c r="F4" s="553"/>
      <c r="G4" s="553"/>
      <c r="H4" s="553"/>
    </row>
    <row r="5" spans="1:8" s="97" customFormat="1" ht="15" customHeight="1">
      <c r="A5" s="117" t="s">
        <v>509</v>
      </c>
      <c r="B5" s="109"/>
      <c r="C5" s="386"/>
      <c r="D5" s="387"/>
      <c r="E5" s="387"/>
      <c r="F5" s="387"/>
      <c r="G5" s="387"/>
    </row>
    <row r="6" spans="1:8" s="97" customFormat="1" ht="15" customHeight="1">
      <c r="A6" s="117"/>
      <c r="B6" s="109"/>
      <c r="C6" s="386"/>
      <c r="D6" s="387"/>
      <c r="E6" s="387"/>
      <c r="F6" s="387"/>
      <c r="G6" s="746" t="str">
        <f>'1.Personel Durumu'!E5</f>
        <v>2022 Temmuz (July)</v>
      </c>
      <c r="H6" s="746"/>
    </row>
    <row r="7" spans="1:8" s="388" customFormat="1" ht="41.25" customHeight="1">
      <c r="A7" s="762" t="s">
        <v>628</v>
      </c>
      <c r="B7" s="757" t="s">
        <v>710</v>
      </c>
      <c r="C7" s="771" t="s">
        <v>513</v>
      </c>
      <c r="D7" s="771"/>
      <c r="E7" s="771"/>
      <c r="F7" s="771" t="s">
        <v>512</v>
      </c>
      <c r="G7" s="771"/>
      <c r="H7" s="771"/>
    </row>
    <row r="8" spans="1:8" s="324" customFormat="1" ht="14.25" customHeight="1">
      <c r="A8" s="762"/>
      <c r="B8" s="757"/>
      <c r="C8" s="367" t="s">
        <v>69</v>
      </c>
      <c r="D8" s="368" t="s">
        <v>57</v>
      </c>
      <c r="E8" s="368" t="s">
        <v>56</v>
      </c>
      <c r="F8" s="367" t="s">
        <v>69</v>
      </c>
      <c r="G8" s="368" t="s">
        <v>57</v>
      </c>
      <c r="H8" s="368" t="s">
        <v>56</v>
      </c>
    </row>
    <row r="9" spans="1:8" s="324" customFormat="1" ht="18" customHeight="1">
      <c r="A9" s="762"/>
      <c r="B9" s="757"/>
      <c r="C9" s="369" t="s">
        <v>84</v>
      </c>
      <c r="D9" s="370" t="s">
        <v>82</v>
      </c>
      <c r="E9" s="370" t="s">
        <v>11</v>
      </c>
      <c r="F9" s="369" t="s">
        <v>84</v>
      </c>
      <c r="G9" s="370" t="s">
        <v>82</v>
      </c>
      <c r="H9" s="370" t="s">
        <v>11</v>
      </c>
    </row>
    <row r="10" spans="1:8" s="324" customFormat="1" ht="21.75" customHeight="1">
      <c r="A10" s="371" t="s">
        <v>15</v>
      </c>
      <c r="B10" s="372" t="s">
        <v>629</v>
      </c>
      <c r="C10" s="389">
        <v>387507</v>
      </c>
      <c r="D10" s="389">
        <v>273811</v>
      </c>
      <c r="E10" s="389">
        <v>113696</v>
      </c>
      <c r="F10" s="389">
        <v>341550</v>
      </c>
      <c r="G10" s="389">
        <v>242129</v>
      </c>
      <c r="H10" s="389">
        <v>99421</v>
      </c>
    </row>
    <row r="11" spans="1:8" s="324" customFormat="1" ht="21.75" customHeight="1">
      <c r="A11" s="318" t="s">
        <v>16</v>
      </c>
      <c r="B11" s="319" t="s">
        <v>630</v>
      </c>
      <c r="C11" s="389">
        <v>86037</v>
      </c>
      <c r="D11" s="389">
        <v>60951</v>
      </c>
      <c r="E11" s="389">
        <v>25086</v>
      </c>
      <c r="F11" s="389">
        <v>67308</v>
      </c>
      <c r="G11" s="389">
        <v>49146</v>
      </c>
      <c r="H11" s="389">
        <v>18162</v>
      </c>
    </row>
    <row r="12" spans="1:8" s="324" customFormat="1" ht="21.75" customHeight="1">
      <c r="A12" s="318" t="s">
        <v>17</v>
      </c>
      <c r="B12" s="319" t="s">
        <v>631</v>
      </c>
      <c r="C12" s="389">
        <v>124905</v>
      </c>
      <c r="D12" s="389">
        <v>88312</v>
      </c>
      <c r="E12" s="389">
        <v>36593</v>
      </c>
      <c r="F12" s="389">
        <v>103240</v>
      </c>
      <c r="G12" s="389">
        <v>74961</v>
      </c>
      <c r="H12" s="389">
        <v>28279</v>
      </c>
    </row>
    <row r="13" spans="1:8" s="324" customFormat="1" ht="21.75" customHeight="1">
      <c r="A13" s="318" t="s">
        <v>18</v>
      </c>
      <c r="B13" s="319" t="s">
        <v>632</v>
      </c>
      <c r="C13" s="389">
        <v>42094</v>
      </c>
      <c r="D13" s="389">
        <v>29559</v>
      </c>
      <c r="E13" s="389">
        <v>12535</v>
      </c>
      <c r="F13" s="389">
        <v>32719</v>
      </c>
      <c r="G13" s="389">
        <v>24243</v>
      </c>
      <c r="H13" s="389">
        <v>8476</v>
      </c>
    </row>
    <row r="14" spans="1:8" s="324" customFormat="1" ht="21.75" customHeight="1">
      <c r="A14" s="318" t="s">
        <v>12</v>
      </c>
      <c r="B14" s="319" t="s">
        <v>633</v>
      </c>
      <c r="C14" s="389">
        <v>54110</v>
      </c>
      <c r="D14" s="389">
        <v>36615</v>
      </c>
      <c r="E14" s="389">
        <v>17495</v>
      </c>
      <c r="F14" s="389">
        <v>46605</v>
      </c>
      <c r="G14" s="389">
        <v>32014</v>
      </c>
      <c r="H14" s="389">
        <v>14591</v>
      </c>
    </row>
    <row r="15" spans="1:8" s="324" customFormat="1" ht="21.75" customHeight="1">
      <c r="A15" s="318" t="s">
        <v>13</v>
      </c>
      <c r="B15" s="319" t="s">
        <v>634</v>
      </c>
      <c r="C15" s="389">
        <v>1337845</v>
      </c>
      <c r="D15" s="389">
        <v>882982</v>
      </c>
      <c r="E15" s="389">
        <v>454863</v>
      </c>
      <c r="F15" s="389">
        <v>1249998</v>
      </c>
      <c r="G15" s="389">
        <v>831080</v>
      </c>
      <c r="H15" s="389">
        <v>418918</v>
      </c>
    </row>
    <row r="16" spans="1:8" s="324" customFormat="1" ht="21.75" customHeight="1">
      <c r="A16" s="318" t="s">
        <v>14</v>
      </c>
      <c r="B16" s="319" t="s">
        <v>635</v>
      </c>
      <c r="C16" s="389">
        <v>802301</v>
      </c>
      <c r="D16" s="389">
        <v>523955</v>
      </c>
      <c r="E16" s="389">
        <v>278346</v>
      </c>
      <c r="F16" s="389">
        <v>753064</v>
      </c>
      <c r="G16" s="389">
        <v>492378</v>
      </c>
      <c r="H16" s="389">
        <v>260686</v>
      </c>
    </row>
    <row r="17" spans="1:8" s="324" customFormat="1" ht="21.75" customHeight="1">
      <c r="A17" s="318" t="s">
        <v>65</v>
      </c>
      <c r="B17" s="319" t="s">
        <v>636</v>
      </c>
      <c r="C17" s="389">
        <v>31774</v>
      </c>
      <c r="D17" s="389">
        <v>23262</v>
      </c>
      <c r="E17" s="389">
        <v>8512</v>
      </c>
      <c r="F17" s="389">
        <v>27575</v>
      </c>
      <c r="G17" s="389">
        <v>21027</v>
      </c>
      <c r="H17" s="389">
        <v>6548</v>
      </c>
    </row>
    <row r="18" spans="1:8" s="324" customFormat="1" ht="21.75" customHeight="1">
      <c r="A18" s="318" t="s">
        <v>66</v>
      </c>
      <c r="B18" s="319" t="s">
        <v>637</v>
      </c>
      <c r="C18" s="389">
        <v>214815</v>
      </c>
      <c r="D18" s="389">
        <v>141265</v>
      </c>
      <c r="E18" s="389">
        <v>73550</v>
      </c>
      <c r="F18" s="389">
        <v>188599</v>
      </c>
      <c r="G18" s="389">
        <v>125577</v>
      </c>
      <c r="H18" s="389">
        <v>63022</v>
      </c>
    </row>
    <row r="19" spans="1:8" s="324" customFormat="1" ht="21.75" customHeight="1">
      <c r="A19" s="318">
        <v>10</v>
      </c>
      <c r="B19" s="319" t="s">
        <v>638</v>
      </c>
      <c r="C19" s="389">
        <v>243946</v>
      </c>
      <c r="D19" s="389">
        <v>160980</v>
      </c>
      <c r="E19" s="389">
        <v>82966</v>
      </c>
      <c r="F19" s="389">
        <v>217389</v>
      </c>
      <c r="G19" s="389">
        <v>145086</v>
      </c>
      <c r="H19" s="389">
        <v>72303</v>
      </c>
    </row>
    <row r="20" spans="1:8" s="324" customFormat="1" ht="21.75" customHeight="1">
      <c r="A20" s="321">
        <v>11</v>
      </c>
      <c r="B20" s="319" t="s">
        <v>639</v>
      </c>
      <c r="C20" s="389">
        <v>60420</v>
      </c>
      <c r="D20" s="389">
        <v>41954</v>
      </c>
      <c r="E20" s="389">
        <v>18466</v>
      </c>
      <c r="F20" s="389">
        <v>53565</v>
      </c>
      <c r="G20" s="389">
        <v>38114</v>
      </c>
      <c r="H20" s="389">
        <v>15451</v>
      </c>
    </row>
    <row r="21" spans="1:8" s="324" customFormat="1" ht="21.75" customHeight="1">
      <c r="A21" s="321">
        <v>12</v>
      </c>
      <c r="B21" s="319" t="s">
        <v>640</v>
      </c>
      <c r="C21" s="389">
        <v>36085</v>
      </c>
      <c r="D21" s="389">
        <v>26448</v>
      </c>
      <c r="E21" s="389">
        <v>9637</v>
      </c>
      <c r="F21" s="389">
        <v>30518</v>
      </c>
      <c r="G21" s="389">
        <v>23454</v>
      </c>
      <c r="H21" s="389">
        <v>7064</v>
      </c>
    </row>
    <row r="22" spans="1:8" s="324" customFormat="1" ht="21.75" customHeight="1">
      <c r="A22" s="321">
        <v>13</v>
      </c>
      <c r="B22" s="319" t="s">
        <v>641</v>
      </c>
      <c r="C22" s="389">
        <v>46808</v>
      </c>
      <c r="D22" s="389">
        <v>34326</v>
      </c>
      <c r="E22" s="389">
        <v>12482</v>
      </c>
      <c r="F22" s="389">
        <v>36859</v>
      </c>
      <c r="G22" s="389">
        <v>28652</v>
      </c>
      <c r="H22" s="389">
        <v>8207</v>
      </c>
    </row>
    <row r="23" spans="1:8" s="324" customFormat="1" ht="21.75" customHeight="1">
      <c r="A23" s="321">
        <v>14</v>
      </c>
      <c r="B23" s="319" t="s">
        <v>642</v>
      </c>
      <c r="C23" s="389">
        <v>72552</v>
      </c>
      <c r="D23" s="389">
        <v>47262</v>
      </c>
      <c r="E23" s="389">
        <v>25290</v>
      </c>
      <c r="F23" s="389">
        <v>66389</v>
      </c>
      <c r="G23" s="389">
        <v>43475</v>
      </c>
      <c r="H23" s="389">
        <v>22914</v>
      </c>
    </row>
    <row r="24" spans="1:8" s="324" customFormat="1" ht="21.75" customHeight="1">
      <c r="A24" s="321">
        <v>15</v>
      </c>
      <c r="B24" s="319" t="s">
        <v>643</v>
      </c>
      <c r="C24" s="389">
        <v>44254</v>
      </c>
      <c r="D24" s="389">
        <v>30042</v>
      </c>
      <c r="E24" s="389">
        <v>14212</v>
      </c>
      <c r="F24" s="389">
        <v>36623</v>
      </c>
      <c r="G24" s="389">
        <v>25826</v>
      </c>
      <c r="H24" s="389">
        <v>10797</v>
      </c>
    </row>
    <row r="25" spans="1:8" s="324" customFormat="1" ht="21.75" customHeight="1">
      <c r="A25" s="321">
        <v>16</v>
      </c>
      <c r="B25" s="319" t="s">
        <v>644</v>
      </c>
      <c r="C25" s="389">
        <v>837680</v>
      </c>
      <c r="D25" s="389">
        <v>551309</v>
      </c>
      <c r="E25" s="389">
        <v>286371</v>
      </c>
      <c r="F25" s="389">
        <v>776943</v>
      </c>
      <c r="G25" s="389">
        <v>513974</v>
      </c>
      <c r="H25" s="389">
        <v>262969</v>
      </c>
    </row>
    <row r="26" spans="1:8" s="324" customFormat="1" ht="21.75" customHeight="1">
      <c r="A26" s="321">
        <v>17</v>
      </c>
      <c r="B26" s="319" t="s">
        <v>645</v>
      </c>
      <c r="C26" s="389">
        <v>115713</v>
      </c>
      <c r="D26" s="389">
        <v>76118</v>
      </c>
      <c r="E26" s="389">
        <v>39595</v>
      </c>
      <c r="F26" s="389">
        <v>99242</v>
      </c>
      <c r="G26" s="389">
        <v>67278</v>
      </c>
      <c r="H26" s="389">
        <v>31964</v>
      </c>
    </row>
    <row r="27" spans="1:8" s="324" customFormat="1" ht="21.75" customHeight="1">
      <c r="A27" s="321">
        <v>18</v>
      </c>
      <c r="B27" s="319" t="s">
        <v>646</v>
      </c>
      <c r="C27" s="389">
        <v>34343</v>
      </c>
      <c r="D27" s="389">
        <v>24164</v>
      </c>
      <c r="E27" s="389">
        <v>10179</v>
      </c>
      <c r="F27" s="389">
        <v>31352</v>
      </c>
      <c r="G27" s="389">
        <v>22353</v>
      </c>
      <c r="H27" s="389">
        <v>8999</v>
      </c>
    </row>
    <row r="28" spans="1:8" s="324" customFormat="1" ht="21.75" customHeight="1">
      <c r="A28" s="321">
        <v>19</v>
      </c>
      <c r="B28" s="323" t="s">
        <v>647</v>
      </c>
      <c r="C28" s="389">
        <v>77884</v>
      </c>
      <c r="D28" s="389">
        <v>52982</v>
      </c>
      <c r="E28" s="389">
        <v>24902</v>
      </c>
      <c r="F28" s="389">
        <v>65842</v>
      </c>
      <c r="G28" s="389">
        <v>45514</v>
      </c>
      <c r="H28" s="389">
        <v>20328</v>
      </c>
    </row>
    <row r="29" spans="1:8" s="324" customFormat="1" ht="21.75" customHeight="1">
      <c r="A29" s="321">
        <v>20</v>
      </c>
      <c r="B29" s="323" t="s">
        <v>648</v>
      </c>
      <c r="C29" s="389">
        <v>241179</v>
      </c>
      <c r="D29" s="389">
        <v>148876</v>
      </c>
      <c r="E29" s="389">
        <v>92303</v>
      </c>
      <c r="F29" s="389">
        <v>214766</v>
      </c>
      <c r="G29" s="389">
        <v>134145</v>
      </c>
      <c r="H29" s="389">
        <v>80621</v>
      </c>
    </row>
    <row r="30" spans="1:8" s="324" customFormat="1" ht="21.75" customHeight="1">
      <c r="A30" s="321">
        <v>21</v>
      </c>
      <c r="B30" s="323" t="s">
        <v>649</v>
      </c>
      <c r="C30" s="389">
        <v>210842</v>
      </c>
      <c r="D30" s="389">
        <v>153234</v>
      </c>
      <c r="E30" s="389">
        <v>57608</v>
      </c>
      <c r="F30" s="389">
        <v>181658</v>
      </c>
      <c r="G30" s="389">
        <v>135250</v>
      </c>
      <c r="H30" s="389">
        <v>46408</v>
      </c>
    </row>
    <row r="31" spans="1:8" s="324" customFormat="1" ht="21.75" customHeight="1">
      <c r="A31" s="321">
        <v>22</v>
      </c>
      <c r="B31" s="323" t="s">
        <v>650</v>
      </c>
      <c r="C31" s="389">
        <v>76086</v>
      </c>
      <c r="D31" s="389">
        <v>45913</v>
      </c>
      <c r="E31" s="389">
        <v>30173</v>
      </c>
      <c r="F31" s="389">
        <v>67982</v>
      </c>
      <c r="G31" s="389">
        <v>41514</v>
      </c>
      <c r="H31" s="389">
        <v>26468</v>
      </c>
    </row>
    <row r="32" spans="1:8" s="324" customFormat="1" ht="21.75" customHeight="1">
      <c r="A32" s="321">
        <v>23</v>
      </c>
      <c r="B32" s="323" t="s">
        <v>651</v>
      </c>
      <c r="C32" s="389">
        <v>95365</v>
      </c>
      <c r="D32" s="389">
        <v>71134</v>
      </c>
      <c r="E32" s="389">
        <v>24231</v>
      </c>
      <c r="F32" s="389">
        <v>81121</v>
      </c>
      <c r="G32" s="389">
        <v>61877</v>
      </c>
      <c r="H32" s="389">
        <v>19244</v>
      </c>
    </row>
    <row r="33" spans="1:8" s="324" customFormat="1" ht="21.75" customHeight="1">
      <c r="A33" s="321">
        <v>24</v>
      </c>
      <c r="B33" s="323" t="s">
        <v>652</v>
      </c>
      <c r="C33" s="389">
        <v>39402</v>
      </c>
      <c r="D33" s="389">
        <v>27857</v>
      </c>
      <c r="E33" s="389">
        <v>11545</v>
      </c>
      <c r="F33" s="389">
        <v>33438</v>
      </c>
      <c r="G33" s="389">
        <v>24506</v>
      </c>
      <c r="H33" s="389">
        <v>8932</v>
      </c>
    </row>
    <row r="34" spans="1:8" s="324" customFormat="1" ht="21.75" customHeight="1">
      <c r="A34" s="321">
        <v>25</v>
      </c>
      <c r="B34" s="323" t="s">
        <v>653</v>
      </c>
      <c r="C34" s="389">
        <v>114595</v>
      </c>
      <c r="D34" s="389">
        <v>83691</v>
      </c>
      <c r="E34" s="389">
        <v>30904</v>
      </c>
      <c r="F34" s="389">
        <v>93902</v>
      </c>
      <c r="G34" s="389">
        <v>71696</v>
      </c>
      <c r="H34" s="389">
        <v>22206</v>
      </c>
    </row>
    <row r="35" spans="1:8" s="324" customFormat="1" ht="21.75" customHeight="1">
      <c r="A35" s="321">
        <v>26</v>
      </c>
      <c r="B35" s="323" t="s">
        <v>654</v>
      </c>
      <c r="C35" s="389">
        <v>214543</v>
      </c>
      <c r="D35" s="389">
        <v>143177</v>
      </c>
      <c r="E35" s="389">
        <v>71366</v>
      </c>
      <c r="F35" s="389">
        <v>191922</v>
      </c>
      <c r="G35" s="389">
        <v>129369</v>
      </c>
      <c r="H35" s="389">
        <v>62553</v>
      </c>
    </row>
    <row r="36" spans="1:8" s="324" customFormat="1" ht="21.75" customHeight="1">
      <c r="A36" s="321">
        <v>27</v>
      </c>
      <c r="B36" s="323" t="s">
        <v>655</v>
      </c>
      <c r="C36" s="389">
        <v>397941</v>
      </c>
      <c r="D36" s="389">
        <v>308211</v>
      </c>
      <c r="E36" s="389">
        <v>89730</v>
      </c>
      <c r="F36" s="389">
        <v>358021</v>
      </c>
      <c r="G36" s="389">
        <v>280143</v>
      </c>
      <c r="H36" s="389">
        <v>77878</v>
      </c>
    </row>
    <row r="37" spans="1:8" s="324" customFormat="1" ht="21.75" customHeight="1">
      <c r="A37" s="318">
        <v>28</v>
      </c>
      <c r="B37" s="319" t="s">
        <v>656</v>
      </c>
      <c r="C37" s="389">
        <v>70240</v>
      </c>
      <c r="D37" s="389">
        <v>44886</v>
      </c>
      <c r="E37" s="389">
        <v>25354</v>
      </c>
      <c r="F37" s="389">
        <v>60039</v>
      </c>
      <c r="G37" s="389">
        <v>38887</v>
      </c>
      <c r="H37" s="389">
        <v>21152</v>
      </c>
    </row>
    <row r="38" spans="1:8" s="324" customFormat="1" ht="21.75" customHeight="1">
      <c r="A38" s="318">
        <v>29</v>
      </c>
      <c r="B38" s="319" t="s">
        <v>657</v>
      </c>
      <c r="C38" s="389">
        <v>19307</v>
      </c>
      <c r="D38" s="389">
        <v>13284</v>
      </c>
      <c r="E38" s="389">
        <v>6023</v>
      </c>
      <c r="F38" s="389">
        <v>15818</v>
      </c>
      <c r="G38" s="389">
        <v>11610</v>
      </c>
      <c r="H38" s="389">
        <v>4208</v>
      </c>
    </row>
    <row r="39" spans="1:8" s="324" customFormat="1" ht="21.75" customHeight="1">
      <c r="A39" s="318">
        <v>30</v>
      </c>
      <c r="B39" s="319" t="s">
        <v>658</v>
      </c>
      <c r="C39" s="389">
        <v>36473</v>
      </c>
      <c r="D39" s="389">
        <v>26334</v>
      </c>
      <c r="E39" s="389">
        <v>10139</v>
      </c>
      <c r="F39" s="389">
        <v>26018</v>
      </c>
      <c r="G39" s="389">
        <v>21125</v>
      </c>
      <c r="H39" s="389">
        <v>4893</v>
      </c>
    </row>
    <row r="40" spans="1:8" s="324" customFormat="1" ht="21.75" customHeight="1">
      <c r="A40" s="318">
        <v>31</v>
      </c>
      <c r="B40" s="319" t="s">
        <v>659</v>
      </c>
      <c r="C40" s="389">
        <v>238275</v>
      </c>
      <c r="D40" s="389">
        <v>169604</v>
      </c>
      <c r="E40" s="389">
        <v>68671</v>
      </c>
      <c r="F40" s="389">
        <v>195051</v>
      </c>
      <c r="G40" s="389">
        <v>143655</v>
      </c>
      <c r="H40" s="389">
        <v>51396</v>
      </c>
    </row>
    <row r="41" spans="1:8" s="324" customFormat="1" ht="21.75" customHeight="1">
      <c r="A41" s="318">
        <v>32</v>
      </c>
      <c r="B41" s="319" t="s">
        <v>660</v>
      </c>
      <c r="C41" s="389">
        <v>84504</v>
      </c>
      <c r="D41" s="389">
        <v>55122</v>
      </c>
      <c r="E41" s="389">
        <v>29382</v>
      </c>
      <c r="F41" s="389">
        <v>65718</v>
      </c>
      <c r="G41" s="389">
        <v>44644</v>
      </c>
      <c r="H41" s="389">
        <v>21074</v>
      </c>
    </row>
    <row r="42" spans="1:8" s="324" customFormat="1" ht="21.75" customHeight="1">
      <c r="A42" s="318">
        <v>33</v>
      </c>
      <c r="B42" s="319" t="s">
        <v>661</v>
      </c>
      <c r="C42" s="389">
        <v>361638</v>
      </c>
      <c r="D42" s="389">
        <v>257431</v>
      </c>
      <c r="E42" s="389">
        <v>104207</v>
      </c>
      <c r="F42" s="389">
        <v>316193</v>
      </c>
      <c r="G42" s="389">
        <v>229834</v>
      </c>
      <c r="H42" s="389">
        <v>86359</v>
      </c>
    </row>
    <row r="43" spans="1:8" s="324" customFormat="1" ht="21.75" customHeight="1">
      <c r="A43" s="318">
        <v>34</v>
      </c>
      <c r="B43" s="319" t="s">
        <v>662</v>
      </c>
      <c r="C43" s="389">
        <v>4944749</v>
      </c>
      <c r="D43" s="389">
        <v>3141078</v>
      </c>
      <c r="E43" s="389">
        <v>1803671</v>
      </c>
      <c r="F43" s="389">
        <v>4579435</v>
      </c>
      <c r="G43" s="389">
        <v>2941311</v>
      </c>
      <c r="H43" s="389">
        <v>1638124</v>
      </c>
    </row>
    <row r="44" spans="1:8" s="324" customFormat="1" ht="21.75" customHeight="1">
      <c r="A44" s="318">
        <v>35</v>
      </c>
      <c r="B44" s="319" t="s">
        <v>663</v>
      </c>
      <c r="C44" s="389">
        <v>1092495</v>
      </c>
      <c r="D44" s="389">
        <v>699127</v>
      </c>
      <c r="E44" s="389">
        <v>393368</v>
      </c>
      <c r="F44" s="389">
        <v>1029576</v>
      </c>
      <c r="G44" s="389">
        <v>661870</v>
      </c>
      <c r="H44" s="389">
        <v>367706</v>
      </c>
    </row>
    <row r="45" spans="1:8" s="324" customFormat="1" ht="21.75" customHeight="1">
      <c r="A45" s="318">
        <v>36</v>
      </c>
      <c r="B45" s="319" t="s">
        <v>664</v>
      </c>
      <c r="C45" s="389">
        <v>30001</v>
      </c>
      <c r="D45" s="389">
        <v>21056</v>
      </c>
      <c r="E45" s="389">
        <v>8945</v>
      </c>
      <c r="F45" s="389">
        <v>25530</v>
      </c>
      <c r="G45" s="389">
        <v>18056</v>
      </c>
      <c r="H45" s="389">
        <v>7474</v>
      </c>
    </row>
    <row r="46" spans="1:8" s="324" customFormat="1" ht="21.75" customHeight="1">
      <c r="A46" s="321">
        <v>37</v>
      </c>
      <c r="B46" s="319" t="s">
        <v>665</v>
      </c>
      <c r="C46" s="389">
        <v>65638</v>
      </c>
      <c r="D46" s="389">
        <v>44629</v>
      </c>
      <c r="E46" s="389">
        <v>21009</v>
      </c>
      <c r="F46" s="389">
        <v>56877</v>
      </c>
      <c r="G46" s="389">
        <v>39912</v>
      </c>
      <c r="H46" s="389">
        <v>16965</v>
      </c>
    </row>
    <row r="47" spans="1:8" s="324" customFormat="1" ht="21.75" customHeight="1">
      <c r="A47" s="321">
        <v>38</v>
      </c>
      <c r="B47" s="319" t="s">
        <v>666</v>
      </c>
      <c r="C47" s="389">
        <v>279528</v>
      </c>
      <c r="D47" s="389">
        <v>208718</v>
      </c>
      <c r="E47" s="389">
        <v>70810</v>
      </c>
      <c r="F47" s="389">
        <v>255929</v>
      </c>
      <c r="G47" s="389">
        <v>193010</v>
      </c>
      <c r="H47" s="389">
        <v>62919</v>
      </c>
    </row>
    <row r="48" spans="1:8" s="324" customFormat="1" ht="21.75" customHeight="1">
      <c r="A48" s="321">
        <v>39</v>
      </c>
      <c r="B48" s="319" t="s">
        <v>667</v>
      </c>
      <c r="C48" s="389">
        <v>82613</v>
      </c>
      <c r="D48" s="389">
        <v>52150</v>
      </c>
      <c r="E48" s="389">
        <v>30463</v>
      </c>
      <c r="F48" s="389">
        <v>74264</v>
      </c>
      <c r="G48" s="389">
        <v>47813</v>
      </c>
      <c r="H48" s="389">
        <v>26451</v>
      </c>
    </row>
    <row r="49" spans="1:8" s="324" customFormat="1" ht="21.75" customHeight="1">
      <c r="A49" s="321">
        <v>40</v>
      </c>
      <c r="B49" s="319" t="s">
        <v>668</v>
      </c>
      <c r="C49" s="389">
        <v>35362</v>
      </c>
      <c r="D49" s="389">
        <v>25899</v>
      </c>
      <c r="E49" s="389">
        <v>9463</v>
      </c>
      <c r="F49" s="389">
        <v>29168</v>
      </c>
      <c r="G49" s="389">
        <v>22364</v>
      </c>
      <c r="H49" s="389">
        <v>6804</v>
      </c>
    </row>
    <row r="50" spans="1:8" s="324" customFormat="1" ht="21.75" customHeight="1">
      <c r="A50" s="321">
        <v>41</v>
      </c>
      <c r="B50" s="319" t="s">
        <v>669</v>
      </c>
      <c r="C50" s="389">
        <v>643724</v>
      </c>
      <c r="D50" s="389">
        <v>457601</v>
      </c>
      <c r="E50" s="389">
        <v>186123</v>
      </c>
      <c r="F50" s="389">
        <v>601629</v>
      </c>
      <c r="G50" s="389">
        <v>431112</v>
      </c>
      <c r="H50" s="389">
        <v>170517</v>
      </c>
    </row>
    <row r="51" spans="1:8" s="324" customFormat="1" ht="21.75" customHeight="1">
      <c r="A51" s="321">
        <v>42</v>
      </c>
      <c r="B51" s="319" t="s">
        <v>670</v>
      </c>
      <c r="C51" s="389">
        <v>412144</v>
      </c>
      <c r="D51" s="389">
        <v>306256</v>
      </c>
      <c r="E51" s="389">
        <v>105888</v>
      </c>
      <c r="F51" s="389">
        <v>359416</v>
      </c>
      <c r="G51" s="389">
        <v>272215</v>
      </c>
      <c r="H51" s="389">
        <v>87201</v>
      </c>
    </row>
    <row r="52" spans="1:8" s="324" customFormat="1" ht="21.75" customHeight="1">
      <c r="A52" s="321">
        <v>43</v>
      </c>
      <c r="B52" s="319" t="s">
        <v>671</v>
      </c>
      <c r="C52" s="389">
        <v>113036</v>
      </c>
      <c r="D52" s="389">
        <v>79464</v>
      </c>
      <c r="E52" s="389">
        <v>33572</v>
      </c>
      <c r="F52" s="389">
        <v>96436</v>
      </c>
      <c r="G52" s="389">
        <v>69740</v>
      </c>
      <c r="H52" s="389">
        <v>26696</v>
      </c>
    </row>
    <row r="53" spans="1:8" s="324" customFormat="1" ht="21.75" customHeight="1">
      <c r="A53" s="321">
        <v>44</v>
      </c>
      <c r="B53" s="319" t="s">
        <v>672</v>
      </c>
      <c r="C53" s="389">
        <v>133656</v>
      </c>
      <c r="D53" s="389">
        <v>97226</v>
      </c>
      <c r="E53" s="389">
        <v>36430</v>
      </c>
      <c r="F53" s="389">
        <v>116781</v>
      </c>
      <c r="G53" s="389">
        <v>85397</v>
      </c>
      <c r="H53" s="389">
        <v>31384</v>
      </c>
    </row>
    <row r="54" spans="1:8" s="324" customFormat="1" ht="21.75" customHeight="1">
      <c r="A54" s="321">
        <v>45</v>
      </c>
      <c r="B54" s="323" t="s">
        <v>673</v>
      </c>
      <c r="C54" s="389">
        <v>312817</v>
      </c>
      <c r="D54" s="389">
        <v>210957</v>
      </c>
      <c r="E54" s="389">
        <v>101860</v>
      </c>
      <c r="F54" s="389">
        <v>277002</v>
      </c>
      <c r="G54" s="389">
        <v>188538</v>
      </c>
      <c r="H54" s="389">
        <v>88464</v>
      </c>
    </row>
    <row r="55" spans="1:8" s="324" customFormat="1" ht="21.75" customHeight="1">
      <c r="A55" s="321">
        <v>46</v>
      </c>
      <c r="B55" s="323" t="s">
        <v>674</v>
      </c>
      <c r="C55" s="389">
        <v>199066</v>
      </c>
      <c r="D55" s="389">
        <v>153867</v>
      </c>
      <c r="E55" s="389">
        <v>45199</v>
      </c>
      <c r="F55" s="389">
        <v>171541</v>
      </c>
      <c r="G55" s="389">
        <v>135411</v>
      </c>
      <c r="H55" s="389">
        <v>36130</v>
      </c>
    </row>
    <row r="56" spans="1:8" s="324" customFormat="1" ht="21.75" customHeight="1">
      <c r="A56" s="321">
        <v>47</v>
      </c>
      <c r="B56" s="323" t="s">
        <v>675</v>
      </c>
      <c r="C56" s="389">
        <v>121124</v>
      </c>
      <c r="D56" s="389">
        <v>91288</v>
      </c>
      <c r="E56" s="389">
        <v>29836</v>
      </c>
      <c r="F56" s="389">
        <v>104888</v>
      </c>
      <c r="G56" s="389">
        <v>81475</v>
      </c>
      <c r="H56" s="389">
        <v>23413</v>
      </c>
    </row>
    <row r="57" spans="1:8" s="324" customFormat="1" ht="21.75" customHeight="1">
      <c r="A57" s="321">
        <v>48</v>
      </c>
      <c r="B57" s="323" t="s">
        <v>676</v>
      </c>
      <c r="C57" s="389">
        <v>330822</v>
      </c>
      <c r="D57" s="389">
        <v>227548</v>
      </c>
      <c r="E57" s="389">
        <v>103274</v>
      </c>
      <c r="F57" s="389">
        <v>306922</v>
      </c>
      <c r="G57" s="389">
        <v>212856</v>
      </c>
      <c r="H57" s="389">
        <v>94066</v>
      </c>
    </row>
    <row r="58" spans="1:8" s="324" customFormat="1" ht="21.75" customHeight="1">
      <c r="A58" s="321">
        <v>49</v>
      </c>
      <c r="B58" s="323" t="s">
        <v>677</v>
      </c>
      <c r="C58" s="389">
        <v>40325</v>
      </c>
      <c r="D58" s="389">
        <v>28753</v>
      </c>
      <c r="E58" s="389">
        <v>11572</v>
      </c>
      <c r="F58" s="389">
        <v>30756</v>
      </c>
      <c r="G58" s="389">
        <v>22928</v>
      </c>
      <c r="H58" s="389">
        <v>7828</v>
      </c>
    </row>
    <row r="59" spans="1:8" s="324" customFormat="1" ht="21.75" customHeight="1">
      <c r="A59" s="321">
        <v>50</v>
      </c>
      <c r="B59" s="323" t="s">
        <v>678</v>
      </c>
      <c r="C59" s="389">
        <v>58734</v>
      </c>
      <c r="D59" s="389">
        <v>41044</v>
      </c>
      <c r="E59" s="389">
        <v>17690</v>
      </c>
      <c r="F59" s="389">
        <v>49160</v>
      </c>
      <c r="G59" s="389">
        <v>35561</v>
      </c>
      <c r="H59" s="389">
        <v>13599</v>
      </c>
    </row>
    <row r="60" spans="1:8" s="324" customFormat="1" ht="21.75" customHeight="1">
      <c r="A60" s="321">
        <v>51</v>
      </c>
      <c r="B60" s="323" t="s">
        <v>679</v>
      </c>
      <c r="C60" s="389">
        <v>50846</v>
      </c>
      <c r="D60" s="389">
        <v>36246</v>
      </c>
      <c r="E60" s="389">
        <v>14600</v>
      </c>
      <c r="F60" s="389">
        <v>41750</v>
      </c>
      <c r="G60" s="389">
        <v>30627</v>
      </c>
      <c r="H60" s="389">
        <v>11123</v>
      </c>
    </row>
    <row r="61" spans="1:8" s="324" customFormat="1" ht="21.75" customHeight="1">
      <c r="A61" s="321">
        <v>52</v>
      </c>
      <c r="B61" s="323" t="s">
        <v>680</v>
      </c>
      <c r="C61" s="389">
        <v>116113</v>
      </c>
      <c r="D61" s="389">
        <v>72530</v>
      </c>
      <c r="E61" s="389">
        <v>43583</v>
      </c>
      <c r="F61" s="389">
        <v>97058</v>
      </c>
      <c r="G61" s="389">
        <v>60577</v>
      </c>
      <c r="H61" s="389">
        <v>36481</v>
      </c>
    </row>
    <row r="62" spans="1:8" s="324" customFormat="1" ht="21.75" customHeight="1">
      <c r="A62" s="321">
        <v>53</v>
      </c>
      <c r="B62" s="323" t="s">
        <v>681</v>
      </c>
      <c r="C62" s="389">
        <v>66841</v>
      </c>
      <c r="D62" s="389">
        <v>47745</v>
      </c>
      <c r="E62" s="389">
        <v>19096</v>
      </c>
      <c r="F62" s="389">
        <v>57762</v>
      </c>
      <c r="G62" s="389">
        <v>41993</v>
      </c>
      <c r="H62" s="389">
        <v>15769</v>
      </c>
    </row>
    <row r="63" spans="1:8" s="324" customFormat="1" ht="21.75" customHeight="1">
      <c r="A63" s="318">
        <v>54</v>
      </c>
      <c r="B63" s="319" t="s">
        <v>682</v>
      </c>
      <c r="C63" s="389">
        <v>239747</v>
      </c>
      <c r="D63" s="389">
        <v>164967</v>
      </c>
      <c r="E63" s="389">
        <v>74780</v>
      </c>
      <c r="F63" s="389">
        <v>212643</v>
      </c>
      <c r="G63" s="389">
        <v>147870</v>
      </c>
      <c r="H63" s="389">
        <v>64773</v>
      </c>
    </row>
    <row r="64" spans="1:8" s="324" customFormat="1" ht="21.75" customHeight="1">
      <c r="A64" s="318">
        <v>55</v>
      </c>
      <c r="B64" s="319" t="s">
        <v>683</v>
      </c>
      <c r="C64" s="389">
        <v>223379</v>
      </c>
      <c r="D64" s="389">
        <v>145539</v>
      </c>
      <c r="E64" s="389">
        <v>77840</v>
      </c>
      <c r="F64" s="389">
        <v>197558</v>
      </c>
      <c r="G64" s="389">
        <v>130139</v>
      </c>
      <c r="H64" s="389">
        <v>67419</v>
      </c>
    </row>
    <row r="65" spans="1:8" s="324" customFormat="1" ht="21.75" customHeight="1">
      <c r="A65" s="318">
        <v>56</v>
      </c>
      <c r="B65" s="319" t="s">
        <v>684</v>
      </c>
      <c r="C65" s="389">
        <v>35295</v>
      </c>
      <c r="D65" s="389">
        <v>27180</v>
      </c>
      <c r="E65" s="389">
        <v>8115</v>
      </c>
      <c r="F65" s="389">
        <v>30342</v>
      </c>
      <c r="G65" s="389">
        <v>24065</v>
      </c>
      <c r="H65" s="389">
        <v>6277</v>
      </c>
    </row>
    <row r="66" spans="1:8" s="324" customFormat="1" ht="21.75" customHeight="1">
      <c r="A66" s="318">
        <v>57</v>
      </c>
      <c r="B66" s="319" t="s">
        <v>685</v>
      </c>
      <c r="C66" s="389">
        <v>36174</v>
      </c>
      <c r="D66" s="389">
        <v>23442</v>
      </c>
      <c r="E66" s="389">
        <v>12732</v>
      </c>
      <c r="F66" s="389">
        <v>30102</v>
      </c>
      <c r="G66" s="389">
        <v>20008</v>
      </c>
      <c r="H66" s="389">
        <v>10094</v>
      </c>
    </row>
    <row r="67" spans="1:8" s="324" customFormat="1" ht="21.75" customHeight="1">
      <c r="A67" s="318">
        <v>58</v>
      </c>
      <c r="B67" s="319" t="s">
        <v>686</v>
      </c>
      <c r="C67" s="389">
        <v>96164</v>
      </c>
      <c r="D67" s="389">
        <v>70239</v>
      </c>
      <c r="E67" s="389">
        <v>25925</v>
      </c>
      <c r="F67" s="389">
        <v>84777</v>
      </c>
      <c r="G67" s="389">
        <v>63615</v>
      </c>
      <c r="H67" s="389">
        <v>21162</v>
      </c>
    </row>
    <row r="68" spans="1:8" s="324" customFormat="1" ht="21.75" customHeight="1">
      <c r="A68" s="318">
        <v>59</v>
      </c>
      <c r="B68" s="319" t="s">
        <v>687</v>
      </c>
      <c r="C68" s="389">
        <v>348405</v>
      </c>
      <c r="D68" s="389">
        <v>233855</v>
      </c>
      <c r="E68" s="389">
        <v>114550</v>
      </c>
      <c r="F68" s="389">
        <v>324345</v>
      </c>
      <c r="G68" s="389">
        <v>219031</v>
      </c>
      <c r="H68" s="389">
        <v>105314</v>
      </c>
    </row>
    <row r="69" spans="1:8" s="324" customFormat="1" ht="21.75" customHeight="1">
      <c r="A69" s="318">
        <v>60</v>
      </c>
      <c r="B69" s="319" t="s">
        <v>688</v>
      </c>
      <c r="C69" s="389">
        <v>83537</v>
      </c>
      <c r="D69" s="389">
        <v>55612</v>
      </c>
      <c r="E69" s="389">
        <v>27925</v>
      </c>
      <c r="F69" s="389">
        <v>69079</v>
      </c>
      <c r="G69" s="389">
        <v>46833</v>
      </c>
      <c r="H69" s="389">
        <v>22246</v>
      </c>
    </row>
    <row r="70" spans="1:8" s="324" customFormat="1" ht="21.75" customHeight="1">
      <c r="A70" s="318">
        <v>61</v>
      </c>
      <c r="B70" s="319" t="s">
        <v>689</v>
      </c>
      <c r="C70" s="389">
        <v>145531</v>
      </c>
      <c r="D70" s="389">
        <v>98361</v>
      </c>
      <c r="E70" s="389">
        <v>47170</v>
      </c>
      <c r="F70" s="389">
        <v>125487</v>
      </c>
      <c r="G70" s="389">
        <v>86227</v>
      </c>
      <c r="H70" s="389">
        <v>39260</v>
      </c>
    </row>
    <row r="71" spans="1:8" s="324" customFormat="1" ht="21.75" customHeight="1">
      <c r="A71" s="318">
        <v>62</v>
      </c>
      <c r="B71" s="319" t="s">
        <v>690</v>
      </c>
      <c r="C71" s="389">
        <v>11232</v>
      </c>
      <c r="D71" s="389">
        <v>7778</v>
      </c>
      <c r="E71" s="389">
        <v>3454</v>
      </c>
      <c r="F71" s="389">
        <v>9697</v>
      </c>
      <c r="G71" s="389">
        <v>7095</v>
      </c>
      <c r="H71" s="389">
        <v>2602</v>
      </c>
    </row>
    <row r="72" spans="1:8" s="324" customFormat="1" ht="21.75" customHeight="1">
      <c r="A72" s="318">
        <v>63</v>
      </c>
      <c r="B72" s="319" t="s">
        <v>691</v>
      </c>
      <c r="C72" s="389">
        <v>201306</v>
      </c>
      <c r="D72" s="389">
        <v>146692</v>
      </c>
      <c r="E72" s="389">
        <v>54614</v>
      </c>
      <c r="F72" s="389">
        <v>166970</v>
      </c>
      <c r="G72" s="389">
        <v>124966</v>
      </c>
      <c r="H72" s="389">
        <v>42004</v>
      </c>
    </row>
    <row r="73" spans="1:8" s="324" customFormat="1" ht="21.75" customHeight="1">
      <c r="A73" s="318">
        <v>64</v>
      </c>
      <c r="B73" s="319" t="s">
        <v>692</v>
      </c>
      <c r="C73" s="389">
        <v>85193</v>
      </c>
      <c r="D73" s="389">
        <v>55664</v>
      </c>
      <c r="E73" s="389">
        <v>29529</v>
      </c>
      <c r="F73" s="389">
        <v>74338</v>
      </c>
      <c r="G73" s="389">
        <v>49551</v>
      </c>
      <c r="H73" s="389">
        <v>24787</v>
      </c>
    </row>
    <row r="74" spans="1:8" s="324" customFormat="1" ht="21.75" customHeight="1">
      <c r="A74" s="318">
        <v>65</v>
      </c>
      <c r="B74" s="319" t="s">
        <v>693</v>
      </c>
      <c r="C74" s="389">
        <v>133090</v>
      </c>
      <c r="D74" s="389">
        <v>93240</v>
      </c>
      <c r="E74" s="389">
        <v>39850</v>
      </c>
      <c r="F74" s="389">
        <v>105549</v>
      </c>
      <c r="G74" s="389">
        <v>77895</v>
      </c>
      <c r="H74" s="389">
        <v>27654</v>
      </c>
    </row>
    <row r="75" spans="1:8" s="324" customFormat="1" ht="21.75" customHeight="1">
      <c r="A75" s="318">
        <v>66</v>
      </c>
      <c r="B75" s="319" t="s">
        <v>694</v>
      </c>
      <c r="C75" s="389">
        <v>51085</v>
      </c>
      <c r="D75" s="389">
        <v>37906</v>
      </c>
      <c r="E75" s="389">
        <v>13179</v>
      </c>
      <c r="F75" s="389">
        <v>43849</v>
      </c>
      <c r="G75" s="389">
        <v>33038</v>
      </c>
      <c r="H75" s="389">
        <v>10811</v>
      </c>
    </row>
    <row r="76" spans="1:8" s="324" customFormat="1" ht="21.75" customHeight="1">
      <c r="A76" s="318">
        <v>67</v>
      </c>
      <c r="B76" s="319" t="s">
        <v>695</v>
      </c>
      <c r="C76" s="389">
        <v>117537</v>
      </c>
      <c r="D76" s="389">
        <v>85528</v>
      </c>
      <c r="E76" s="389">
        <v>32009</v>
      </c>
      <c r="F76" s="389">
        <v>101564</v>
      </c>
      <c r="G76" s="389">
        <v>75869</v>
      </c>
      <c r="H76" s="389">
        <v>25695</v>
      </c>
    </row>
    <row r="77" spans="1:8" s="324" customFormat="1" ht="21.75" customHeight="1">
      <c r="A77" s="321">
        <v>68</v>
      </c>
      <c r="B77" s="319" t="s">
        <v>696</v>
      </c>
      <c r="C77" s="389">
        <v>69772</v>
      </c>
      <c r="D77" s="389">
        <v>51488</v>
      </c>
      <c r="E77" s="389">
        <v>18284</v>
      </c>
      <c r="F77" s="389">
        <v>60130</v>
      </c>
      <c r="G77" s="389">
        <v>45253</v>
      </c>
      <c r="H77" s="389">
        <v>14877</v>
      </c>
    </row>
    <row r="78" spans="1:8" s="324" customFormat="1" ht="21.75" customHeight="1">
      <c r="A78" s="321">
        <v>69</v>
      </c>
      <c r="B78" s="319" t="s">
        <v>697</v>
      </c>
      <c r="C78" s="389">
        <v>12651</v>
      </c>
      <c r="D78" s="389">
        <v>9073</v>
      </c>
      <c r="E78" s="389">
        <v>3578</v>
      </c>
      <c r="F78" s="389">
        <v>9743</v>
      </c>
      <c r="G78" s="389">
        <v>7564</v>
      </c>
      <c r="H78" s="389">
        <v>2179</v>
      </c>
    </row>
    <row r="79" spans="1:8" s="324" customFormat="1" ht="21.75" customHeight="1">
      <c r="A79" s="321">
        <v>70</v>
      </c>
      <c r="B79" s="319" t="s">
        <v>698</v>
      </c>
      <c r="C79" s="389">
        <v>50128</v>
      </c>
      <c r="D79" s="389">
        <v>33429</v>
      </c>
      <c r="E79" s="389">
        <v>16699</v>
      </c>
      <c r="F79" s="389">
        <v>43270</v>
      </c>
      <c r="G79" s="389">
        <v>29350</v>
      </c>
      <c r="H79" s="389">
        <v>13920</v>
      </c>
    </row>
    <row r="80" spans="1:8" s="324" customFormat="1" ht="21.75" customHeight="1">
      <c r="A80" s="321">
        <v>71</v>
      </c>
      <c r="B80" s="319" t="s">
        <v>699</v>
      </c>
      <c r="C80" s="389">
        <v>45723</v>
      </c>
      <c r="D80" s="389">
        <v>33378</v>
      </c>
      <c r="E80" s="389">
        <v>12345</v>
      </c>
      <c r="F80" s="389">
        <v>39682</v>
      </c>
      <c r="G80" s="389">
        <v>29539</v>
      </c>
      <c r="H80" s="389">
        <v>10143</v>
      </c>
    </row>
    <row r="81" spans="1:19" s="324" customFormat="1" ht="21.75" customHeight="1">
      <c r="A81" s="321">
        <v>72</v>
      </c>
      <c r="B81" s="319" t="s">
        <v>700</v>
      </c>
      <c r="C81" s="389">
        <v>107069</v>
      </c>
      <c r="D81" s="389">
        <v>76685</v>
      </c>
      <c r="E81" s="389">
        <v>30384</v>
      </c>
      <c r="F81" s="389">
        <v>90370</v>
      </c>
      <c r="G81" s="389">
        <v>66632</v>
      </c>
      <c r="H81" s="389">
        <v>23738</v>
      </c>
    </row>
    <row r="82" spans="1:19" s="324" customFormat="1" ht="21.75" customHeight="1">
      <c r="A82" s="321">
        <v>73</v>
      </c>
      <c r="B82" s="319" t="s">
        <v>701</v>
      </c>
      <c r="C82" s="389">
        <v>71392</v>
      </c>
      <c r="D82" s="389">
        <v>54115</v>
      </c>
      <c r="E82" s="389">
        <v>17277</v>
      </c>
      <c r="F82" s="389">
        <v>53349</v>
      </c>
      <c r="G82" s="389">
        <v>43399</v>
      </c>
      <c r="H82" s="389">
        <v>9950</v>
      </c>
    </row>
    <row r="83" spans="1:19" s="324" customFormat="1" ht="21.75" customHeight="1">
      <c r="A83" s="321">
        <v>74</v>
      </c>
      <c r="B83" s="319" t="s">
        <v>702</v>
      </c>
      <c r="C83" s="389">
        <v>36926</v>
      </c>
      <c r="D83" s="389">
        <v>24033</v>
      </c>
      <c r="E83" s="389">
        <v>12893</v>
      </c>
      <c r="F83" s="389">
        <v>32205</v>
      </c>
      <c r="G83" s="389">
        <v>21330</v>
      </c>
      <c r="H83" s="389">
        <v>10875</v>
      </c>
    </row>
    <row r="84" spans="1:19" s="324" customFormat="1" ht="21.75" customHeight="1">
      <c r="A84" s="321">
        <v>75</v>
      </c>
      <c r="B84" s="319" t="s">
        <v>703</v>
      </c>
      <c r="C84" s="389">
        <v>12009</v>
      </c>
      <c r="D84" s="389">
        <v>8027</v>
      </c>
      <c r="E84" s="389">
        <v>3982</v>
      </c>
      <c r="F84" s="389">
        <v>9556</v>
      </c>
      <c r="G84" s="389">
        <v>6649</v>
      </c>
      <c r="H84" s="389">
        <v>2907</v>
      </c>
    </row>
    <row r="85" spans="1:19" s="324" customFormat="1" ht="21.75" customHeight="1">
      <c r="A85" s="321">
        <v>76</v>
      </c>
      <c r="B85" s="323" t="s">
        <v>704</v>
      </c>
      <c r="C85" s="389">
        <v>23820</v>
      </c>
      <c r="D85" s="389">
        <v>16683</v>
      </c>
      <c r="E85" s="389">
        <v>7137</v>
      </c>
      <c r="F85" s="389">
        <v>18384</v>
      </c>
      <c r="G85" s="389">
        <v>13777</v>
      </c>
      <c r="H85" s="389">
        <v>4607</v>
      </c>
    </row>
    <row r="86" spans="1:19" s="324" customFormat="1" ht="21.75" customHeight="1">
      <c r="A86" s="321">
        <v>77</v>
      </c>
      <c r="B86" s="323" t="s">
        <v>705</v>
      </c>
      <c r="C86" s="389">
        <v>82996</v>
      </c>
      <c r="D86" s="389">
        <v>61625</v>
      </c>
      <c r="E86" s="389">
        <v>21371</v>
      </c>
      <c r="F86" s="389">
        <v>77783</v>
      </c>
      <c r="G86" s="389">
        <v>58996</v>
      </c>
      <c r="H86" s="389">
        <v>18787</v>
      </c>
    </row>
    <row r="87" spans="1:19" s="324" customFormat="1" ht="21.75" customHeight="1">
      <c r="A87" s="321">
        <v>78</v>
      </c>
      <c r="B87" s="323" t="s">
        <v>706</v>
      </c>
      <c r="C87" s="389">
        <v>48624</v>
      </c>
      <c r="D87" s="389">
        <v>34187</v>
      </c>
      <c r="E87" s="389">
        <v>14437</v>
      </c>
      <c r="F87" s="389">
        <v>38473</v>
      </c>
      <c r="G87" s="389">
        <v>28236</v>
      </c>
      <c r="H87" s="389">
        <v>10237</v>
      </c>
    </row>
    <row r="88" spans="1:19" s="324" customFormat="1" ht="21.75" customHeight="1">
      <c r="A88" s="321">
        <v>79</v>
      </c>
      <c r="B88" s="323" t="s">
        <v>707</v>
      </c>
      <c r="C88" s="389">
        <v>23436</v>
      </c>
      <c r="D88" s="389">
        <v>16584</v>
      </c>
      <c r="E88" s="389">
        <v>6852</v>
      </c>
      <c r="F88" s="389">
        <v>18597</v>
      </c>
      <c r="G88" s="389">
        <v>13585</v>
      </c>
      <c r="H88" s="389">
        <v>5012</v>
      </c>
    </row>
    <row r="89" spans="1:19" s="324" customFormat="1" ht="21.75" customHeight="1">
      <c r="A89" s="321">
        <v>80</v>
      </c>
      <c r="B89" s="323" t="s">
        <v>708</v>
      </c>
      <c r="C89" s="389">
        <v>70326</v>
      </c>
      <c r="D89" s="389">
        <v>51526</v>
      </c>
      <c r="E89" s="389">
        <v>18800</v>
      </c>
      <c r="F89" s="389">
        <v>61428</v>
      </c>
      <c r="G89" s="389">
        <v>45813</v>
      </c>
      <c r="H89" s="389">
        <v>15615</v>
      </c>
    </row>
    <row r="90" spans="1:19" s="324" customFormat="1" ht="21.75" customHeight="1">
      <c r="A90" s="321">
        <v>81</v>
      </c>
      <c r="B90" s="323" t="s">
        <v>709</v>
      </c>
      <c r="C90" s="389">
        <v>97022</v>
      </c>
      <c r="D90" s="389">
        <v>63192</v>
      </c>
      <c r="E90" s="389">
        <v>33830</v>
      </c>
      <c r="F90" s="389">
        <v>83751</v>
      </c>
      <c r="G90" s="389">
        <v>55209</v>
      </c>
      <c r="H90" s="389">
        <v>28542</v>
      </c>
    </row>
    <row r="91" spans="1:19" s="324" customFormat="1" ht="27.75" customHeight="1">
      <c r="A91" s="772" t="s">
        <v>488</v>
      </c>
      <c r="B91" s="772"/>
      <c r="C91" s="390">
        <v>18540666</v>
      </c>
      <c r="D91" s="390">
        <v>12478261</v>
      </c>
      <c r="E91" s="390">
        <v>6062405</v>
      </c>
      <c r="F91" s="390">
        <v>16701928</v>
      </c>
      <c r="G91" s="390">
        <v>11378836</v>
      </c>
      <c r="H91" s="390">
        <v>5323092</v>
      </c>
    </row>
    <row r="92" spans="1:19" ht="19.5" customHeight="1">
      <c r="A92" s="770" t="s">
        <v>715</v>
      </c>
      <c r="B92" s="770"/>
      <c r="C92" s="770"/>
      <c r="D92" s="770"/>
      <c r="E92" s="770"/>
      <c r="F92" s="770"/>
      <c r="G92" s="770"/>
      <c r="H92" s="770"/>
      <c r="I92" s="241"/>
      <c r="J92" s="241"/>
      <c r="K92" s="241"/>
      <c r="L92" s="241"/>
      <c r="M92" s="241" t="s">
        <v>74</v>
      </c>
      <c r="N92" s="241"/>
      <c r="O92" s="241"/>
      <c r="P92" s="241"/>
      <c r="Q92" s="241"/>
      <c r="R92" s="241"/>
      <c r="S92" s="241"/>
    </row>
    <row r="93" spans="1:19" ht="14.25" customHeight="1">
      <c r="A93" s="764" t="s">
        <v>716</v>
      </c>
      <c r="B93" s="764"/>
      <c r="C93" s="764"/>
      <c r="D93" s="764"/>
      <c r="E93" s="764"/>
      <c r="F93" s="764"/>
      <c r="G93" s="764"/>
      <c r="H93" s="764"/>
      <c r="I93" s="241"/>
      <c r="J93" s="241"/>
      <c r="K93" s="241"/>
      <c r="L93" s="241"/>
      <c r="M93" s="241"/>
      <c r="N93" s="241"/>
      <c r="O93" s="241"/>
      <c r="P93" s="241"/>
      <c r="Q93" s="241"/>
      <c r="R93" s="241"/>
      <c r="S93" s="241"/>
    </row>
  </sheetData>
  <mergeCells count="8">
    <mergeCell ref="G6:H6"/>
    <mergeCell ref="A92:H92"/>
    <mergeCell ref="A93:H93"/>
    <mergeCell ref="A7:A9"/>
    <mergeCell ref="B7:B9"/>
    <mergeCell ref="C7:E7"/>
    <mergeCell ref="F7:H7"/>
    <mergeCell ref="A91:B91"/>
  </mergeCells>
  <printOptions horizontalCentered="1"/>
  <pageMargins left="0.23622047244094491" right="0.23622047244094491" top="0" bottom="0" header="0.31496062992125984" footer="0.31496062992125984"/>
  <pageSetup paperSize="9" scale="75" fitToHeight="0" orientation="portrait" r:id="rId1"/>
  <rowBreaks count="1" manualBreakCount="1">
    <brk id="49"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ayfa23">
    <tabColor theme="4" tint="0.39997558519241921"/>
  </sheetPr>
  <dimension ref="A1:T89"/>
  <sheetViews>
    <sheetView showGridLines="0" topLeftCell="M76" zoomScaleNormal="100" workbookViewId="0">
      <selection activeCell="V16" sqref="V16"/>
    </sheetView>
  </sheetViews>
  <sheetFormatPr defaultColWidth="9.28515625" defaultRowHeight="14.25"/>
  <cols>
    <col min="1" max="1" width="5.42578125" style="571" customWidth="1"/>
    <col min="2" max="2" width="22.7109375" style="571" customWidth="1"/>
    <col min="3" max="8" width="10.7109375" style="572" customWidth="1"/>
    <col min="9" max="11" width="10.7109375" style="573" customWidth="1"/>
    <col min="12" max="14" width="9.28515625" style="573"/>
    <col min="15" max="16384" width="9.28515625" style="571"/>
  </cols>
  <sheetData>
    <row r="1" spans="1:20" ht="19.149999999999999" customHeight="1"/>
    <row r="2" spans="1:20" ht="30" customHeight="1">
      <c r="A2" s="774" t="s">
        <v>814</v>
      </c>
      <c r="B2" s="774"/>
      <c r="C2" s="774"/>
      <c r="D2" s="774"/>
      <c r="E2" s="774"/>
      <c r="F2" s="774"/>
      <c r="G2" s="774"/>
      <c r="H2" s="774"/>
      <c r="I2" s="774"/>
      <c r="J2" s="774"/>
      <c r="K2" s="774"/>
    </row>
    <row r="3" spans="1:20" s="580" customFormat="1" ht="15" customHeight="1">
      <c r="A3" s="574" t="s">
        <v>815</v>
      </c>
      <c r="B3" s="575"/>
      <c r="C3" s="386"/>
      <c r="D3" s="576"/>
      <c r="E3" s="576"/>
      <c r="F3" s="576"/>
      <c r="G3" s="576"/>
      <c r="H3" s="576"/>
      <c r="I3" s="577"/>
      <c r="J3" s="578"/>
      <c r="K3" s="578"/>
      <c r="L3" s="579"/>
      <c r="M3" s="579"/>
      <c r="N3" s="579"/>
    </row>
    <row r="4" spans="1:20" s="581" customFormat="1" ht="65.25" customHeight="1">
      <c r="A4" s="762" t="s">
        <v>724</v>
      </c>
      <c r="B4" s="757" t="s">
        <v>725</v>
      </c>
      <c r="C4" s="771">
        <v>2017</v>
      </c>
      <c r="D4" s="771"/>
      <c r="E4" s="771"/>
      <c r="F4" s="771">
        <v>2018</v>
      </c>
      <c r="G4" s="771"/>
      <c r="H4" s="771"/>
      <c r="I4" s="771">
        <v>2019</v>
      </c>
      <c r="J4" s="771"/>
      <c r="K4" s="771"/>
      <c r="L4" s="771">
        <v>2020</v>
      </c>
      <c r="M4" s="771"/>
      <c r="N4" s="771"/>
      <c r="O4" s="773" t="s">
        <v>863</v>
      </c>
      <c r="P4" s="773"/>
      <c r="Q4" s="773"/>
      <c r="R4" s="773" t="s">
        <v>973</v>
      </c>
      <c r="S4" s="773"/>
      <c r="T4" s="773"/>
    </row>
    <row r="5" spans="1:20" ht="14.25" customHeight="1">
      <c r="A5" s="762"/>
      <c r="B5" s="757"/>
      <c r="C5" s="570" t="s">
        <v>69</v>
      </c>
      <c r="D5" s="569" t="s">
        <v>57</v>
      </c>
      <c r="E5" s="569" t="s">
        <v>56</v>
      </c>
      <c r="F5" s="570" t="s">
        <v>69</v>
      </c>
      <c r="G5" s="569" t="s">
        <v>57</v>
      </c>
      <c r="H5" s="569" t="s">
        <v>56</v>
      </c>
      <c r="I5" s="570" t="s">
        <v>69</v>
      </c>
      <c r="J5" s="569" t="s">
        <v>57</v>
      </c>
      <c r="K5" s="569" t="s">
        <v>56</v>
      </c>
      <c r="L5" s="570" t="s">
        <v>69</v>
      </c>
      <c r="M5" s="569" t="s">
        <v>57</v>
      </c>
      <c r="N5" s="569" t="s">
        <v>56</v>
      </c>
      <c r="O5" s="601" t="s">
        <v>69</v>
      </c>
      <c r="P5" s="600" t="s">
        <v>57</v>
      </c>
      <c r="Q5" s="600" t="s">
        <v>56</v>
      </c>
      <c r="R5" s="610" t="s">
        <v>69</v>
      </c>
      <c r="S5" s="609" t="s">
        <v>57</v>
      </c>
      <c r="T5" s="609" t="s">
        <v>56</v>
      </c>
    </row>
    <row r="6" spans="1:20" ht="18" customHeight="1">
      <c r="A6" s="762"/>
      <c r="B6" s="757"/>
      <c r="C6" s="369" t="s">
        <v>84</v>
      </c>
      <c r="D6" s="370" t="s">
        <v>82</v>
      </c>
      <c r="E6" s="370" t="s">
        <v>11</v>
      </c>
      <c r="F6" s="369" t="s">
        <v>84</v>
      </c>
      <c r="G6" s="370" t="s">
        <v>82</v>
      </c>
      <c r="H6" s="370" t="s">
        <v>11</v>
      </c>
      <c r="I6" s="369" t="s">
        <v>84</v>
      </c>
      <c r="J6" s="370" t="s">
        <v>82</v>
      </c>
      <c r="K6" s="370" t="s">
        <v>11</v>
      </c>
      <c r="L6" s="369" t="s">
        <v>84</v>
      </c>
      <c r="M6" s="370" t="s">
        <v>82</v>
      </c>
      <c r="N6" s="370" t="s">
        <v>11</v>
      </c>
      <c r="O6" s="369" t="s">
        <v>84</v>
      </c>
      <c r="P6" s="370" t="s">
        <v>82</v>
      </c>
      <c r="Q6" s="370" t="s">
        <v>11</v>
      </c>
      <c r="R6" s="369" t="s">
        <v>84</v>
      </c>
      <c r="S6" s="370" t="s">
        <v>82</v>
      </c>
      <c r="T6" s="370" t="s">
        <v>11</v>
      </c>
    </row>
    <row r="7" spans="1:20" ht="21.75" customHeight="1">
      <c r="A7" s="371" t="s">
        <v>15</v>
      </c>
      <c r="B7" s="372" t="s">
        <v>727</v>
      </c>
      <c r="C7" s="389">
        <f>SUM(D7:E7)</f>
        <v>13629</v>
      </c>
      <c r="D7" s="389">
        <v>12323</v>
      </c>
      <c r="E7" s="389">
        <v>1306</v>
      </c>
      <c r="F7" s="389">
        <f>+G7+H7</f>
        <v>12319</v>
      </c>
      <c r="G7" s="389">
        <v>11051</v>
      </c>
      <c r="H7" s="389">
        <v>1268</v>
      </c>
      <c r="I7" s="389">
        <f>+J7+K7</f>
        <v>12868</v>
      </c>
      <c r="J7" s="389">
        <v>11515</v>
      </c>
      <c r="K7" s="389">
        <v>1353</v>
      </c>
      <c r="L7" s="389">
        <f>+M7+N7</f>
        <v>13736</v>
      </c>
      <c r="M7" s="389">
        <v>12528</v>
      </c>
      <c r="N7" s="389">
        <v>1208</v>
      </c>
      <c r="O7" s="389">
        <v>16030</v>
      </c>
      <c r="P7" s="389">
        <v>14713</v>
      </c>
      <c r="Q7" s="389">
        <v>1317</v>
      </c>
      <c r="R7" s="389">
        <v>16286</v>
      </c>
      <c r="S7" s="389">
        <v>14889</v>
      </c>
      <c r="T7" s="389">
        <v>1397</v>
      </c>
    </row>
    <row r="8" spans="1:20" ht="21.75" customHeight="1">
      <c r="A8" s="318" t="s">
        <v>16</v>
      </c>
      <c r="B8" s="319" t="s">
        <v>728</v>
      </c>
      <c r="C8" s="389">
        <f t="shared" ref="C8:C71" si="0">SUM(D8:E8)</f>
        <v>976</v>
      </c>
      <c r="D8" s="389">
        <v>938</v>
      </c>
      <c r="E8" s="389">
        <v>38</v>
      </c>
      <c r="F8" s="389">
        <f t="shared" ref="F8:F71" si="1">+G8+H8</f>
        <v>986</v>
      </c>
      <c r="G8" s="389">
        <v>951</v>
      </c>
      <c r="H8" s="389">
        <v>35</v>
      </c>
      <c r="I8" s="389">
        <f t="shared" ref="I8:I71" si="2">+J8+K8</f>
        <v>993</v>
      </c>
      <c r="J8" s="389">
        <v>962</v>
      </c>
      <c r="K8" s="389">
        <v>31</v>
      </c>
      <c r="L8" s="389">
        <f t="shared" ref="L8:L71" si="3">+M8+N8</f>
        <v>1250</v>
      </c>
      <c r="M8" s="389">
        <v>1228</v>
      </c>
      <c r="N8" s="389">
        <v>22</v>
      </c>
      <c r="O8" s="389">
        <v>1513</v>
      </c>
      <c r="P8" s="389">
        <v>1482</v>
      </c>
      <c r="Q8" s="389">
        <v>31</v>
      </c>
      <c r="R8" s="389">
        <v>1566</v>
      </c>
      <c r="S8" s="389">
        <v>1531</v>
      </c>
      <c r="T8" s="389">
        <v>35</v>
      </c>
    </row>
    <row r="9" spans="1:20" ht="21.75" customHeight="1">
      <c r="A9" s="318" t="s">
        <v>17</v>
      </c>
      <c r="B9" s="319" t="s">
        <v>729</v>
      </c>
      <c r="C9" s="389">
        <f t="shared" si="0"/>
        <v>3075</v>
      </c>
      <c r="D9" s="389">
        <v>2937</v>
      </c>
      <c r="E9" s="389">
        <v>138</v>
      </c>
      <c r="F9" s="389">
        <f t="shared" si="1"/>
        <v>2886</v>
      </c>
      <c r="G9" s="389">
        <v>2747</v>
      </c>
      <c r="H9" s="389">
        <v>139</v>
      </c>
      <c r="I9" s="389">
        <f t="shared" si="2"/>
        <v>3001</v>
      </c>
      <c r="J9" s="389">
        <v>2864</v>
      </c>
      <c r="K9" s="389">
        <v>137</v>
      </c>
      <c r="L9" s="389">
        <f t="shared" si="3"/>
        <v>3176</v>
      </c>
      <c r="M9" s="389">
        <v>3036</v>
      </c>
      <c r="N9" s="389">
        <v>140</v>
      </c>
      <c r="O9" s="389">
        <v>3581</v>
      </c>
      <c r="P9" s="389">
        <v>3427</v>
      </c>
      <c r="Q9" s="389">
        <v>154</v>
      </c>
      <c r="R9" s="389">
        <v>3778</v>
      </c>
      <c r="S9" s="389">
        <v>3614</v>
      </c>
      <c r="T9" s="389">
        <v>164</v>
      </c>
    </row>
    <row r="10" spans="1:20" ht="21.75" customHeight="1">
      <c r="A10" s="318" t="s">
        <v>18</v>
      </c>
      <c r="B10" s="319" t="s">
        <v>730</v>
      </c>
      <c r="C10" s="389">
        <f t="shared" si="0"/>
        <v>366</v>
      </c>
      <c r="D10" s="389">
        <v>357</v>
      </c>
      <c r="E10" s="389">
        <v>9</v>
      </c>
      <c r="F10" s="389">
        <f t="shared" si="1"/>
        <v>314</v>
      </c>
      <c r="G10" s="389">
        <v>304</v>
      </c>
      <c r="H10" s="389">
        <v>10</v>
      </c>
      <c r="I10" s="389">
        <f t="shared" si="2"/>
        <v>286</v>
      </c>
      <c r="J10" s="389">
        <v>278</v>
      </c>
      <c r="K10" s="389">
        <v>8</v>
      </c>
      <c r="L10" s="389">
        <f t="shared" si="3"/>
        <v>283</v>
      </c>
      <c r="M10" s="389">
        <v>275</v>
      </c>
      <c r="N10" s="389">
        <v>8</v>
      </c>
      <c r="O10" s="389">
        <v>368</v>
      </c>
      <c r="P10" s="389">
        <v>358</v>
      </c>
      <c r="Q10" s="389">
        <v>10</v>
      </c>
      <c r="R10" s="389">
        <v>370</v>
      </c>
      <c r="S10" s="389">
        <v>355</v>
      </c>
      <c r="T10" s="389">
        <v>15</v>
      </c>
    </row>
    <row r="11" spans="1:20" ht="21.75" customHeight="1">
      <c r="A11" s="318" t="s">
        <v>12</v>
      </c>
      <c r="B11" s="319" t="s">
        <v>731</v>
      </c>
      <c r="C11" s="389">
        <f t="shared" si="0"/>
        <v>1780</v>
      </c>
      <c r="D11" s="389">
        <v>1687</v>
      </c>
      <c r="E11" s="389">
        <v>93</v>
      </c>
      <c r="F11" s="389">
        <f t="shared" si="1"/>
        <v>1784</v>
      </c>
      <c r="G11" s="389">
        <v>1686</v>
      </c>
      <c r="H11" s="389">
        <v>98</v>
      </c>
      <c r="I11" s="389">
        <f t="shared" si="2"/>
        <v>1968</v>
      </c>
      <c r="J11" s="389">
        <v>1871</v>
      </c>
      <c r="K11" s="389">
        <v>97</v>
      </c>
      <c r="L11" s="389">
        <f t="shared" si="3"/>
        <v>1998</v>
      </c>
      <c r="M11" s="389">
        <v>1908</v>
      </c>
      <c r="N11" s="389">
        <v>90</v>
      </c>
      <c r="O11" s="389">
        <v>2357</v>
      </c>
      <c r="P11" s="389">
        <v>2246</v>
      </c>
      <c r="Q11" s="389">
        <v>111</v>
      </c>
      <c r="R11" s="389">
        <v>2246</v>
      </c>
      <c r="S11" s="389">
        <v>2147</v>
      </c>
      <c r="T11" s="389">
        <v>99</v>
      </c>
    </row>
    <row r="12" spans="1:20" ht="21.75" customHeight="1">
      <c r="A12" s="318" t="s">
        <v>13</v>
      </c>
      <c r="B12" s="319" t="s">
        <v>732</v>
      </c>
      <c r="C12" s="389">
        <f t="shared" si="0"/>
        <v>71312</v>
      </c>
      <c r="D12" s="389">
        <v>63895</v>
      </c>
      <c r="E12" s="389">
        <v>7417</v>
      </c>
      <c r="F12" s="389">
        <f t="shared" si="1"/>
        <v>68187</v>
      </c>
      <c r="G12" s="389">
        <v>60906</v>
      </c>
      <c r="H12" s="389">
        <v>7281</v>
      </c>
      <c r="I12" s="389">
        <f t="shared" si="2"/>
        <v>66540</v>
      </c>
      <c r="J12" s="389">
        <v>59410</v>
      </c>
      <c r="K12" s="389">
        <v>7130</v>
      </c>
      <c r="L12" s="389">
        <f t="shared" si="3"/>
        <v>66273</v>
      </c>
      <c r="M12" s="389">
        <v>59579</v>
      </c>
      <c r="N12" s="389">
        <v>6694</v>
      </c>
      <c r="O12" s="389">
        <v>72430</v>
      </c>
      <c r="P12" s="389">
        <v>65308</v>
      </c>
      <c r="Q12" s="389">
        <v>7122</v>
      </c>
      <c r="R12" s="389">
        <v>72952</v>
      </c>
      <c r="S12" s="389">
        <v>66005</v>
      </c>
      <c r="T12" s="389">
        <v>6947</v>
      </c>
    </row>
    <row r="13" spans="1:20" ht="21.75" customHeight="1">
      <c r="A13" s="318" t="s">
        <v>14</v>
      </c>
      <c r="B13" s="319" t="s">
        <v>733</v>
      </c>
      <c r="C13" s="389">
        <f t="shared" si="0"/>
        <v>21300</v>
      </c>
      <c r="D13" s="389">
        <v>18671</v>
      </c>
      <c r="E13" s="389">
        <v>2629</v>
      </c>
      <c r="F13" s="389">
        <f t="shared" si="1"/>
        <v>21753</v>
      </c>
      <c r="G13" s="389">
        <v>19001</v>
      </c>
      <c r="H13" s="389">
        <v>2752</v>
      </c>
      <c r="I13" s="389">
        <f t="shared" si="2"/>
        <v>23243</v>
      </c>
      <c r="J13" s="389">
        <v>20266</v>
      </c>
      <c r="K13" s="389">
        <v>2977</v>
      </c>
      <c r="L13" s="389">
        <f t="shared" si="3"/>
        <v>23515</v>
      </c>
      <c r="M13" s="389">
        <v>20722</v>
      </c>
      <c r="N13" s="389">
        <v>2793</v>
      </c>
      <c r="O13" s="389">
        <v>28669</v>
      </c>
      <c r="P13" s="389">
        <v>25435</v>
      </c>
      <c r="Q13" s="389">
        <v>3234</v>
      </c>
      <c r="R13" s="389">
        <v>38550</v>
      </c>
      <c r="S13" s="389">
        <v>34173</v>
      </c>
      <c r="T13" s="389">
        <v>4377</v>
      </c>
    </row>
    <row r="14" spans="1:20" ht="21.75" customHeight="1">
      <c r="A14" s="318" t="s">
        <v>65</v>
      </c>
      <c r="B14" s="319" t="s">
        <v>734</v>
      </c>
      <c r="C14" s="389">
        <f t="shared" si="0"/>
        <v>965</v>
      </c>
      <c r="D14" s="389">
        <v>937</v>
      </c>
      <c r="E14" s="389">
        <v>28</v>
      </c>
      <c r="F14" s="389">
        <f t="shared" si="1"/>
        <v>989</v>
      </c>
      <c r="G14" s="389">
        <v>948</v>
      </c>
      <c r="H14" s="389">
        <v>41</v>
      </c>
      <c r="I14" s="389">
        <f t="shared" si="2"/>
        <v>1213</v>
      </c>
      <c r="J14" s="389">
        <v>1166</v>
      </c>
      <c r="K14" s="389">
        <v>47</v>
      </c>
      <c r="L14" s="389">
        <f t="shared" si="3"/>
        <v>1358</v>
      </c>
      <c r="M14" s="389">
        <v>1318</v>
      </c>
      <c r="N14" s="389">
        <v>40</v>
      </c>
      <c r="O14" s="389">
        <v>1577</v>
      </c>
      <c r="P14" s="389">
        <v>1527</v>
      </c>
      <c r="Q14" s="389">
        <v>50</v>
      </c>
      <c r="R14" s="389">
        <v>1369</v>
      </c>
      <c r="S14" s="389">
        <v>1332</v>
      </c>
      <c r="T14" s="389">
        <v>37</v>
      </c>
    </row>
    <row r="15" spans="1:20" ht="21.75" customHeight="1">
      <c r="A15" s="318" t="s">
        <v>66</v>
      </c>
      <c r="B15" s="319" t="s">
        <v>735</v>
      </c>
      <c r="C15" s="389">
        <f t="shared" si="0"/>
        <v>8403</v>
      </c>
      <c r="D15" s="389">
        <v>7572</v>
      </c>
      <c r="E15" s="389">
        <v>831</v>
      </c>
      <c r="F15" s="389">
        <f t="shared" si="1"/>
        <v>7597</v>
      </c>
      <c r="G15" s="389">
        <v>6817</v>
      </c>
      <c r="H15" s="389">
        <v>780</v>
      </c>
      <c r="I15" s="389">
        <f t="shared" si="2"/>
        <v>7816</v>
      </c>
      <c r="J15" s="389">
        <v>6976</v>
      </c>
      <c r="K15" s="389">
        <v>840</v>
      </c>
      <c r="L15" s="389">
        <f t="shared" si="3"/>
        <v>8497</v>
      </c>
      <c r="M15" s="389">
        <v>7719</v>
      </c>
      <c r="N15" s="389">
        <v>778</v>
      </c>
      <c r="O15" s="389">
        <v>10307</v>
      </c>
      <c r="P15" s="389">
        <v>9379</v>
      </c>
      <c r="Q15" s="389">
        <v>928</v>
      </c>
      <c r="R15" s="389">
        <v>11669</v>
      </c>
      <c r="S15" s="389">
        <v>10603</v>
      </c>
      <c r="T15" s="389">
        <v>1066</v>
      </c>
    </row>
    <row r="16" spans="1:20" ht="21.75" customHeight="1">
      <c r="A16" s="318">
        <v>10</v>
      </c>
      <c r="B16" s="319" t="s">
        <v>736</v>
      </c>
      <c r="C16" s="389">
        <f t="shared" si="0"/>
        <v>9579</v>
      </c>
      <c r="D16" s="389">
        <v>8823</v>
      </c>
      <c r="E16" s="389">
        <v>756</v>
      </c>
      <c r="F16" s="389">
        <f t="shared" si="1"/>
        <v>9423</v>
      </c>
      <c r="G16" s="389">
        <v>8670</v>
      </c>
      <c r="H16" s="389">
        <v>753</v>
      </c>
      <c r="I16" s="389">
        <f t="shared" si="2"/>
        <v>9708</v>
      </c>
      <c r="J16" s="389">
        <v>8903</v>
      </c>
      <c r="K16" s="389">
        <v>805</v>
      </c>
      <c r="L16" s="389">
        <f t="shared" si="3"/>
        <v>10988</v>
      </c>
      <c r="M16" s="389">
        <v>10213</v>
      </c>
      <c r="N16" s="389">
        <v>775</v>
      </c>
      <c r="O16" s="389">
        <v>12790</v>
      </c>
      <c r="P16" s="389">
        <v>11892</v>
      </c>
      <c r="Q16" s="389">
        <v>898</v>
      </c>
      <c r="R16" s="389">
        <v>13595</v>
      </c>
      <c r="S16" s="389">
        <v>12617</v>
      </c>
      <c r="T16" s="389">
        <v>978</v>
      </c>
    </row>
    <row r="17" spans="1:20" ht="21.75" customHeight="1">
      <c r="A17" s="321">
        <v>11</v>
      </c>
      <c r="B17" s="319" t="s">
        <v>737</v>
      </c>
      <c r="C17" s="389">
        <f t="shared" si="0"/>
        <v>4012</v>
      </c>
      <c r="D17" s="389">
        <v>3866</v>
      </c>
      <c r="E17" s="389">
        <v>146</v>
      </c>
      <c r="F17" s="389">
        <f t="shared" si="1"/>
        <v>3906</v>
      </c>
      <c r="G17" s="389">
        <v>3753</v>
      </c>
      <c r="H17" s="389">
        <v>153</v>
      </c>
      <c r="I17" s="389">
        <f t="shared" si="2"/>
        <v>3871</v>
      </c>
      <c r="J17" s="389">
        <v>3714</v>
      </c>
      <c r="K17" s="389">
        <v>157</v>
      </c>
      <c r="L17" s="389">
        <f t="shared" si="3"/>
        <v>4001</v>
      </c>
      <c r="M17" s="389">
        <v>3855</v>
      </c>
      <c r="N17" s="389">
        <v>146</v>
      </c>
      <c r="O17" s="389">
        <v>4439</v>
      </c>
      <c r="P17" s="389">
        <v>4277</v>
      </c>
      <c r="Q17" s="389">
        <v>162</v>
      </c>
      <c r="R17" s="389">
        <v>4742</v>
      </c>
      <c r="S17" s="389">
        <v>4561</v>
      </c>
      <c r="T17" s="389">
        <v>181</v>
      </c>
    </row>
    <row r="18" spans="1:20" ht="21.75" customHeight="1">
      <c r="A18" s="321">
        <v>12</v>
      </c>
      <c r="B18" s="319" t="s">
        <v>738</v>
      </c>
      <c r="C18" s="389">
        <f t="shared" si="0"/>
        <v>456</v>
      </c>
      <c r="D18" s="389">
        <v>446</v>
      </c>
      <c r="E18" s="389">
        <v>10</v>
      </c>
      <c r="F18" s="389">
        <f t="shared" si="1"/>
        <v>503</v>
      </c>
      <c r="G18" s="389">
        <v>494</v>
      </c>
      <c r="H18" s="389">
        <v>9</v>
      </c>
      <c r="I18" s="389">
        <f t="shared" si="2"/>
        <v>409</v>
      </c>
      <c r="J18" s="389">
        <v>396</v>
      </c>
      <c r="K18" s="389">
        <v>13</v>
      </c>
      <c r="L18" s="389">
        <f t="shared" si="3"/>
        <v>427</v>
      </c>
      <c r="M18" s="389">
        <v>410</v>
      </c>
      <c r="N18" s="389">
        <v>17</v>
      </c>
      <c r="O18" s="389">
        <v>506</v>
      </c>
      <c r="P18" s="389">
        <v>486</v>
      </c>
      <c r="Q18" s="389">
        <v>20</v>
      </c>
      <c r="R18" s="389">
        <v>565</v>
      </c>
      <c r="S18" s="389">
        <v>553</v>
      </c>
      <c r="T18" s="389">
        <v>12</v>
      </c>
    </row>
    <row r="19" spans="1:20" ht="21.75" customHeight="1">
      <c r="A19" s="321">
        <v>13</v>
      </c>
      <c r="B19" s="319" t="s">
        <v>739</v>
      </c>
      <c r="C19" s="389">
        <f t="shared" si="0"/>
        <v>152</v>
      </c>
      <c r="D19" s="389">
        <v>142</v>
      </c>
      <c r="E19" s="389">
        <v>10</v>
      </c>
      <c r="F19" s="389">
        <f t="shared" si="1"/>
        <v>142</v>
      </c>
      <c r="G19" s="389">
        <v>133</v>
      </c>
      <c r="H19" s="389">
        <v>9</v>
      </c>
      <c r="I19" s="389">
        <f t="shared" si="2"/>
        <v>133</v>
      </c>
      <c r="J19" s="389">
        <v>122</v>
      </c>
      <c r="K19" s="389">
        <v>11</v>
      </c>
      <c r="L19" s="389">
        <f t="shared" si="3"/>
        <v>172</v>
      </c>
      <c r="M19" s="389">
        <v>162</v>
      </c>
      <c r="N19" s="389">
        <v>10</v>
      </c>
      <c r="O19" s="389">
        <v>254</v>
      </c>
      <c r="P19" s="389">
        <v>243</v>
      </c>
      <c r="Q19" s="389">
        <v>11</v>
      </c>
      <c r="R19" s="389">
        <v>339</v>
      </c>
      <c r="S19" s="389">
        <v>321</v>
      </c>
      <c r="T19" s="389">
        <v>18</v>
      </c>
    </row>
    <row r="20" spans="1:20" ht="21.75" customHeight="1">
      <c r="A20" s="321">
        <v>14</v>
      </c>
      <c r="B20" s="319" t="s">
        <v>740</v>
      </c>
      <c r="C20" s="389">
        <f t="shared" si="0"/>
        <v>3702</v>
      </c>
      <c r="D20" s="389">
        <v>3508</v>
      </c>
      <c r="E20" s="389">
        <v>194</v>
      </c>
      <c r="F20" s="389">
        <f t="shared" si="1"/>
        <v>3333</v>
      </c>
      <c r="G20" s="389">
        <v>3141</v>
      </c>
      <c r="H20" s="389">
        <v>192</v>
      </c>
      <c r="I20" s="389">
        <f t="shared" si="2"/>
        <v>3530</v>
      </c>
      <c r="J20" s="389">
        <v>3320</v>
      </c>
      <c r="K20" s="389">
        <v>210</v>
      </c>
      <c r="L20" s="389">
        <f t="shared" si="3"/>
        <v>3887</v>
      </c>
      <c r="M20" s="389">
        <v>3701</v>
      </c>
      <c r="N20" s="389">
        <v>186</v>
      </c>
      <c r="O20" s="389">
        <v>4279</v>
      </c>
      <c r="P20" s="389">
        <v>4060</v>
      </c>
      <c r="Q20" s="389">
        <v>219</v>
      </c>
      <c r="R20" s="389">
        <v>4277</v>
      </c>
      <c r="S20" s="389">
        <v>4048</v>
      </c>
      <c r="T20" s="389">
        <v>229</v>
      </c>
    </row>
    <row r="21" spans="1:20" ht="21.75" customHeight="1">
      <c r="A21" s="321">
        <v>15</v>
      </c>
      <c r="B21" s="319" t="s">
        <v>741</v>
      </c>
      <c r="C21" s="389">
        <f t="shared" si="0"/>
        <v>2028</v>
      </c>
      <c r="D21" s="389">
        <v>1948</v>
      </c>
      <c r="E21" s="389">
        <v>80</v>
      </c>
      <c r="F21" s="389">
        <f t="shared" si="1"/>
        <v>1745</v>
      </c>
      <c r="G21" s="389">
        <v>1670</v>
      </c>
      <c r="H21" s="389">
        <v>75</v>
      </c>
      <c r="I21" s="389">
        <f t="shared" si="2"/>
        <v>1842</v>
      </c>
      <c r="J21" s="389">
        <v>1757</v>
      </c>
      <c r="K21" s="389">
        <v>85</v>
      </c>
      <c r="L21" s="389">
        <f t="shared" si="3"/>
        <v>1992</v>
      </c>
      <c r="M21" s="389">
        <v>1901</v>
      </c>
      <c r="N21" s="389">
        <v>91</v>
      </c>
      <c r="O21" s="389">
        <v>2322</v>
      </c>
      <c r="P21" s="389">
        <v>2222</v>
      </c>
      <c r="Q21" s="389">
        <v>100</v>
      </c>
      <c r="R21" s="389">
        <v>2344</v>
      </c>
      <c r="S21" s="389">
        <v>2246</v>
      </c>
      <c r="T21" s="389">
        <v>98</v>
      </c>
    </row>
    <row r="22" spans="1:20" ht="21.75" customHeight="1">
      <c r="A22" s="321">
        <v>16</v>
      </c>
      <c r="B22" s="319" t="s">
        <v>742</v>
      </c>
      <c r="C22" s="389">
        <f t="shared" si="0"/>
        <v>43504</v>
      </c>
      <c r="D22" s="389">
        <v>39293</v>
      </c>
      <c r="E22" s="389">
        <v>4211</v>
      </c>
      <c r="F22" s="389">
        <f t="shared" si="1"/>
        <v>41429</v>
      </c>
      <c r="G22" s="389">
        <v>37047</v>
      </c>
      <c r="H22" s="389">
        <v>4382</v>
      </c>
      <c r="I22" s="389">
        <f t="shared" si="2"/>
        <v>42655</v>
      </c>
      <c r="J22" s="389">
        <v>38003</v>
      </c>
      <c r="K22" s="389">
        <v>4652</v>
      </c>
      <c r="L22" s="389">
        <f t="shared" si="3"/>
        <v>44829</v>
      </c>
      <c r="M22" s="389">
        <v>40184</v>
      </c>
      <c r="N22" s="389">
        <v>4645</v>
      </c>
      <c r="O22" s="389">
        <v>50655</v>
      </c>
      <c r="P22" s="389">
        <v>45452</v>
      </c>
      <c r="Q22" s="389">
        <v>5203</v>
      </c>
      <c r="R22" s="389">
        <v>52614</v>
      </c>
      <c r="S22" s="389">
        <v>47183</v>
      </c>
      <c r="T22" s="389">
        <v>5431</v>
      </c>
    </row>
    <row r="23" spans="1:20" ht="21.75" customHeight="1">
      <c r="A23" s="321">
        <v>17</v>
      </c>
      <c r="B23" s="319" t="s">
        <v>743</v>
      </c>
      <c r="C23" s="389">
        <f t="shared" si="0"/>
        <v>5212</v>
      </c>
      <c r="D23" s="389">
        <v>4763</v>
      </c>
      <c r="E23" s="389">
        <v>449</v>
      </c>
      <c r="F23" s="389">
        <f t="shared" si="1"/>
        <v>5109</v>
      </c>
      <c r="G23" s="389">
        <v>4677</v>
      </c>
      <c r="H23" s="389">
        <v>432</v>
      </c>
      <c r="I23" s="389">
        <f t="shared" si="2"/>
        <v>5770</v>
      </c>
      <c r="J23" s="389">
        <v>5299</v>
      </c>
      <c r="K23" s="389">
        <v>471</v>
      </c>
      <c r="L23" s="389">
        <f t="shared" si="3"/>
        <v>6010</v>
      </c>
      <c r="M23" s="389">
        <v>5567</v>
      </c>
      <c r="N23" s="389">
        <v>443</v>
      </c>
      <c r="O23" s="389">
        <v>6723</v>
      </c>
      <c r="P23" s="389">
        <v>6219</v>
      </c>
      <c r="Q23" s="389">
        <v>504</v>
      </c>
      <c r="R23" s="389">
        <v>6687</v>
      </c>
      <c r="S23" s="389">
        <v>6130</v>
      </c>
      <c r="T23" s="389">
        <v>557</v>
      </c>
    </row>
    <row r="24" spans="1:20" ht="21.75" customHeight="1">
      <c r="A24" s="321">
        <v>18</v>
      </c>
      <c r="B24" s="319" t="s">
        <v>744</v>
      </c>
      <c r="C24" s="389">
        <f t="shared" si="0"/>
        <v>1011</v>
      </c>
      <c r="D24" s="389">
        <v>971</v>
      </c>
      <c r="E24" s="389">
        <v>40</v>
      </c>
      <c r="F24" s="389">
        <f t="shared" si="1"/>
        <v>1018</v>
      </c>
      <c r="G24" s="389">
        <v>981</v>
      </c>
      <c r="H24" s="389">
        <v>37</v>
      </c>
      <c r="I24" s="389">
        <f t="shared" si="2"/>
        <v>996</v>
      </c>
      <c r="J24" s="389">
        <v>959</v>
      </c>
      <c r="K24" s="389">
        <v>37</v>
      </c>
      <c r="L24" s="389">
        <f t="shared" si="3"/>
        <v>1187</v>
      </c>
      <c r="M24" s="389">
        <v>1148</v>
      </c>
      <c r="N24" s="389">
        <v>39</v>
      </c>
      <c r="O24" s="389">
        <v>1420</v>
      </c>
      <c r="P24" s="389">
        <v>1372</v>
      </c>
      <c r="Q24" s="389">
        <v>48</v>
      </c>
      <c r="R24" s="389">
        <v>1480</v>
      </c>
      <c r="S24" s="389">
        <v>1428</v>
      </c>
      <c r="T24" s="389">
        <v>52</v>
      </c>
    </row>
    <row r="25" spans="1:20" ht="21.75" customHeight="1">
      <c r="A25" s="321">
        <v>19</v>
      </c>
      <c r="B25" s="323" t="s">
        <v>745</v>
      </c>
      <c r="C25" s="389">
        <f t="shared" si="0"/>
        <v>3009</v>
      </c>
      <c r="D25" s="389">
        <v>2873</v>
      </c>
      <c r="E25" s="389">
        <v>136</v>
      </c>
      <c r="F25" s="389">
        <f t="shared" si="1"/>
        <v>2820</v>
      </c>
      <c r="G25" s="389">
        <v>2690</v>
      </c>
      <c r="H25" s="389">
        <v>130</v>
      </c>
      <c r="I25" s="389">
        <f t="shared" si="2"/>
        <v>2959</v>
      </c>
      <c r="J25" s="389">
        <v>2819</v>
      </c>
      <c r="K25" s="389">
        <v>140</v>
      </c>
      <c r="L25" s="389">
        <f t="shared" si="3"/>
        <v>3234</v>
      </c>
      <c r="M25" s="389">
        <v>3117</v>
      </c>
      <c r="N25" s="389">
        <v>117</v>
      </c>
      <c r="O25" s="389">
        <v>3650</v>
      </c>
      <c r="P25" s="389">
        <v>3514</v>
      </c>
      <c r="Q25" s="389">
        <v>136</v>
      </c>
      <c r="R25" s="389">
        <v>3982</v>
      </c>
      <c r="S25" s="389">
        <v>3832</v>
      </c>
      <c r="T25" s="389">
        <v>150</v>
      </c>
    </row>
    <row r="26" spans="1:20" ht="21.75" customHeight="1">
      <c r="A26" s="321">
        <v>20</v>
      </c>
      <c r="B26" s="323" t="s">
        <v>746</v>
      </c>
      <c r="C26" s="389">
        <f t="shared" si="0"/>
        <v>10899</v>
      </c>
      <c r="D26" s="389">
        <v>9806</v>
      </c>
      <c r="E26" s="389">
        <v>1093</v>
      </c>
      <c r="F26" s="389">
        <f t="shared" si="1"/>
        <v>10312</v>
      </c>
      <c r="G26" s="389">
        <v>9146</v>
      </c>
      <c r="H26" s="389">
        <v>1166</v>
      </c>
      <c r="I26" s="389">
        <f t="shared" si="2"/>
        <v>10205</v>
      </c>
      <c r="J26" s="389">
        <v>8934</v>
      </c>
      <c r="K26" s="389">
        <v>1271</v>
      </c>
      <c r="L26" s="389">
        <f t="shared" si="3"/>
        <v>11420</v>
      </c>
      <c r="M26" s="389">
        <v>10095</v>
      </c>
      <c r="N26" s="389">
        <v>1325</v>
      </c>
      <c r="O26" s="389">
        <v>13466</v>
      </c>
      <c r="P26" s="389">
        <v>11881</v>
      </c>
      <c r="Q26" s="389">
        <v>1585</v>
      </c>
      <c r="R26" s="389">
        <v>14239</v>
      </c>
      <c r="S26" s="389">
        <v>12547</v>
      </c>
      <c r="T26" s="389">
        <v>1692</v>
      </c>
    </row>
    <row r="27" spans="1:20" ht="21.75" customHeight="1">
      <c r="A27" s="321">
        <v>21</v>
      </c>
      <c r="B27" s="323" t="s">
        <v>747</v>
      </c>
      <c r="C27" s="389">
        <f t="shared" si="0"/>
        <v>1892</v>
      </c>
      <c r="D27" s="389">
        <v>1707</v>
      </c>
      <c r="E27" s="389">
        <v>185</v>
      </c>
      <c r="F27" s="389">
        <f t="shared" si="1"/>
        <v>1965</v>
      </c>
      <c r="G27" s="389">
        <v>1775</v>
      </c>
      <c r="H27" s="389">
        <v>190</v>
      </c>
      <c r="I27" s="389">
        <f t="shared" si="2"/>
        <v>2122</v>
      </c>
      <c r="J27" s="389">
        <v>1915</v>
      </c>
      <c r="K27" s="389">
        <v>207</v>
      </c>
      <c r="L27" s="389">
        <f t="shared" si="3"/>
        <v>2407</v>
      </c>
      <c r="M27" s="389">
        <v>2220</v>
      </c>
      <c r="N27" s="389">
        <v>187</v>
      </c>
      <c r="O27" s="389">
        <v>3022</v>
      </c>
      <c r="P27" s="389">
        <v>2836</v>
      </c>
      <c r="Q27" s="389">
        <v>186</v>
      </c>
      <c r="R27" s="389">
        <v>2960</v>
      </c>
      <c r="S27" s="389">
        <v>2776</v>
      </c>
      <c r="T27" s="389">
        <v>184</v>
      </c>
    </row>
    <row r="28" spans="1:20" ht="21.75" customHeight="1">
      <c r="A28" s="321">
        <v>22</v>
      </c>
      <c r="B28" s="323" t="s">
        <v>748</v>
      </c>
      <c r="C28" s="389">
        <f t="shared" si="0"/>
        <v>3160</v>
      </c>
      <c r="D28" s="389">
        <v>2712</v>
      </c>
      <c r="E28" s="389">
        <v>448</v>
      </c>
      <c r="F28" s="389">
        <f t="shared" si="1"/>
        <v>2950</v>
      </c>
      <c r="G28" s="389">
        <v>2520</v>
      </c>
      <c r="H28" s="389">
        <v>430</v>
      </c>
      <c r="I28" s="389">
        <f t="shared" si="2"/>
        <v>3248</v>
      </c>
      <c r="J28" s="389">
        <v>2760</v>
      </c>
      <c r="K28" s="389">
        <v>488</v>
      </c>
      <c r="L28" s="389">
        <f t="shared" si="3"/>
        <v>3387</v>
      </c>
      <c r="M28" s="389">
        <v>2947</v>
      </c>
      <c r="N28" s="389">
        <v>440</v>
      </c>
      <c r="O28" s="389">
        <v>3795</v>
      </c>
      <c r="P28" s="389">
        <v>3293</v>
      </c>
      <c r="Q28" s="389">
        <v>502</v>
      </c>
      <c r="R28" s="389">
        <v>4005</v>
      </c>
      <c r="S28" s="389">
        <v>3493</v>
      </c>
      <c r="T28" s="389">
        <v>512</v>
      </c>
    </row>
    <row r="29" spans="1:20" ht="21.75" customHeight="1">
      <c r="A29" s="321">
        <v>23</v>
      </c>
      <c r="B29" s="323" t="s">
        <v>749</v>
      </c>
      <c r="C29" s="389">
        <f t="shared" si="0"/>
        <v>1869</v>
      </c>
      <c r="D29" s="389">
        <v>1777</v>
      </c>
      <c r="E29" s="389">
        <v>92</v>
      </c>
      <c r="F29" s="389">
        <f t="shared" si="1"/>
        <v>1684</v>
      </c>
      <c r="G29" s="389">
        <v>1587</v>
      </c>
      <c r="H29" s="389">
        <v>97</v>
      </c>
      <c r="I29" s="389">
        <f t="shared" si="2"/>
        <v>1846</v>
      </c>
      <c r="J29" s="389">
        <v>1750</v>
      </c>
      <c r="K29" s="389">
        <v>96</v>
      </c>
      <c r="L29" s="389">
        <f t="shared" si="3"/>
        <v>2720</v>
      </c>
      <c r="M29" s="389">
        <v>2629</v>
      </c>
      <c r="N29" s="389">
        <v>91</v>
      </c>
      <c r="O29" s="389">
        <v>2657</v>
      </c>
      <c r="P29" s="389">
        <v>2592</v>
      </c>
      <c r="Q29" s="389">
        <v>65</v>
      </c>
      <c r="R29" s="389">
        <v>2863</v>
      </c>
      <c r="S29" s="389">
        <v>2805</v>
      </c>
      <c r="T29" s="389">
        <v>58</v>
      </c>
    </row>
    <row r="30" spans="1:20" ht="21.75" customHeight="1">
      <c r="A30" s="321">
        <v>24</v>
      </c>
      <c r="B30" s="323" t="s">
        <v>750</v>
      </c>
      <c r="C30" s="389">
        <f t="shared" si="0"/>
        <v>990</v>
      </c>
      <c r="D30" s="389">
        <v>966</v>
      </c>
      <c r="E30" s="389">
        <v>24</v>
      </c>
      <c r="F30" s="389">
        <f t="shared" si="1"/>
        <v>839</v>
      </c>
      <c r="G30" s="389">
        <v>816</v>
      </c>
      <c r="H30" s="389">
        <v>23</v>
      </c>
      <c r="I30" s="389">
        <f t="shared" si="2"/>
        <v>933</v>
      </c>
      <c r="J30" s="389">
        <v>907</v>
      </c>
      <c r="K30" s="389">
        <v>26</v>
      </c>
      <c r="L30" s="389">
        <f t="shared" si="3"/>
        <v>938</v>
      </c>
      <c r="M30" s="389">
        <v>919</v>
      </c>
      <c r="N30" s="389">
        <v>19</v>
      </c>
      <c r="O30" s="389">
        <v>996</v>
      </c>
      <c r="P30" s="389">
        <v>979</v>
      </c>
      <c r="Q30" s="389">
        <v>17</v>
      </c>
      <c r="R30" s="389">
        <v>1042</v>
      </c>
      <c r="S30" s="389">
        <v>1023</v>
      </c>
      <c r="T30" s="389">
        <v>19</v>
      </c>
    </row>
    <row r="31" spans="1:20" ht="21.75" customHeight="1">
      <c r="A31" s="321">
        <v>25</v>
      </c>
      <c r="B31" s="323" t="s">
        <v>751</v>
      </c>
      <c r="C31" s="389">
        <f t="shared" si="0"/>
        <v>1990</v>
      </c>
      <c r="D31" s="389">
        <v>1911</v>
      </c>
      <c r="E31" s="389">
        <v>79</v>
      </c>
      <c r="F31" s="389">
        <f t="shared" si="1"/>
        <v>1817</v>
      </c>
      <c r="G31" s="389">
        <v>1745</v>
      </c>
      <c r="H31" s="389">
        <v>72</v>
      </c>
      <c r="I31" s="389">
        <f t="shared" si="2"/>
        <v>1704</v>
      </c>
      <c r="J31" s="389">
        <v>1645</v>
      </c>
      <c r="K31" s="389">
        <v>59</v>
      </c>
      <c r="L31" s="389">
        <f t="shared" si="3"/>
        <v>1868</v>
      </c>
      <c r="M31" s="389">
        <v>1808</v>
      </c>
      <c r="N31" s="389">
        <v>60</v>
      </c>
      <c r="O31" s="389">
        <v>2221</v>
      </c>
      <c r="P31" s="389">
        <v>2168</v>
      </c>
      <c r="Q31" s="389">
        <v>53</v>
      </c>
      <c r="R31" s="389">
        <v>2503</v>
      </c>
      <c r="S31" s="389">
        <v>2445</v>
      </c>
      <c r="T31" s="389">
        <v>58</v>
      </c>
    </row>
    <row r="32" spans="1:20" ht="21.75" customHeight="1">
      <c r="A32" s="321">
        <v>26</v>
      </c>
      <c r="B32" s="323" t="s">
        <v>752</v>
      </c>
      <c r="C32" s="389">
        <f t="shared" si="0"/>
        <v>12697</v>
      </c>
      <c r="D32" s="389">
        <v>11897</v>
      </c>
      <c r="E32" s="389">
        <v>800</v>
      </c>
      <c r="F32" s="389">
        <f t="shared" si="1"/>
        <v>11855</v>
      </c>
      <c r="G32" s="389">
        <v>11049</v>
      </c>
      <c r="H32" s="389">
        <v>806</v>
      </c>
      <c r="I32" s="389">
        <f t="shared" si="2"/>
        <v>12382</v>
      </c>
      <c r="J32" s="389">
        <v>11519</v>
      </c>
      <c r="K32" s="389">
        <v>863</v>
      </c>
      <c r="L32" s="389">
        <f t="shared" si="3"/>
        <v>12702</v>
      </c>
      <c r="M32" s="389">
        <v>11873</v>
      </c>
      <c r="N32" s="389">
        <v>829</v>
      </c>
      <c r="O32" s="389">
        <v>14043</v>
      </c>
      <c r="P32" s="389">
        <v>13121</v>
      </c>
      <c r="Q32" s="389">
        <v>922</v>
      </c>
      <c r="R32" s="389">
        <v>14467</v>
      </c>
      <c r="S32" s="389">
        <v>13488</v>
      </c>
      <c r="T32" s="389">
        <v>979</v>
      </c>
    </row>
    <row r="33" spans="1:20" ht="21.75" customHeight="1">
      <c r="A33" s="321">
        <v>27</v>
      </c>
      <c r="B33" s="323" t="s">
        <v>753</v>
      </c>
      <c r="C33" s="389">
        <f t="shared" si="0"/>
        <v>9166</v>
      </c>
      <c r="D33" s="389">
        <v>8664</v>
      </c>
      <c r="E33" s="389">
        <v>502</v>
      </c>
      <c r="F33" s="389">
        <f t="shared" si="1"/>
        <v>8904</v>
      </c>
      <c r="G33" s="389">
        <v>8404</v>
      </c>
      <c r="H33" s="389">
        <v>500</v>
      </c>
      <c r="I33" s="389">
        <f t="shared" si="2"/>
        <v>9286</v>
      </c>
      <c r="J33" s="389">
        <v>8790</v>
      </c>
      <c r="K33" s="389">
        <v>496</v>
      </c>
      <c r="L33" s="389">
        <f t="shared" si="3"/>
        <v>10681</v>
      </c>
      <c r="M33" s="389">
        <v>10197</v>
      </c>
      <c r="N33" s="389">
        <v>484</v>
      </c>
      <c r="O33" s="389">
        <v>12713</v>
      </c>
      <c r="P33" s="389">
        <v>12195</v>
      </c>
      <c r="Q33" s="389">
        <v>518</v>
      </c>
      <c r="R33" s="389">
        <v>13312</v>
      </c>
      <c r="S33" s="389">
        <v>12803</v>
      </c>
      <c r="T33" s="389">
        <v>509</v>
      </c>
    </row>
    <row r="34" spans="1:20" ht="21.75" customHeight="1">
      <c r="A34" s="318">
        <v>28</v>
      </c>
      <c r="B34" s="319" t="s">
        <v>754</v>
      </c>
      <c r="C34" s="389">
        <f t="shared" si="0"/>
        <v>1380</v>
      </c>
      <c r="D34" s="389">
        <v>1250</v>
      </c>
      <c r="E34" s="389">
        <v>130</v>
      </c>
      <c r="F34" s="389">
        <f t="shared" si="1"/>
        <v>1413</v>
      </c>
      <c r="G34" s="389">
        <v>1274</v>
      </c>
      <c r="H34" s="389">
        <v>139</v>
      </c>
      <c r="I34" s="389">
        <f t="shared" si="2"/>
        <v>1551</v>
      </c>
      <c r="J34" s="389">
        <v>1371</v>
      </c>
      <c r="K34" s="389">
        <v>180</v>
      </c>
      <c r="L34" s="389">
        <f t="shared" si="3"/>
        <v>1757</v>
      </c>
      <c r="M34" s="389">
        <v>1573</v>
      </c>
      <c r="N34" s="389">
        <v>184</v>
      </c>
      <c r="O34" s="389">
        <v>2260</v>
      </c>
      <c r="P34" s="389">
        <v>2048</v>
      </c>
      <c r="Q34" s="389">
        <v>212</v>
      </c>
      <c r="R34" s="389">
        <v>2199</v>
      </c>
      <c r="S34" s="389">
        <v>2009</v>
      </c>
      <c r="T34" s="389">
        <v>190</v>
      </c>
    </row>
    <row r="35" spans="1:20" ht="21.75" customHeight="1">
      <c r="A35" s="318">
        <v>29</v>
      </c>
      <c r="B35" s="319" t="s">
        <v>755</v>
      </c>
      <c r="C35" s="389">
        <f t="shared" si="0"/>
        <v>457</v>
      </c>
      <c r="D35" s="389">
        <v>448</v>
      </c>
      <c r="E35" s="389">
        <v>9</v>
      </c>
      <c r="F35" s="389">
        <f t="shared" si="1"/>
        <v>435</v>
      </c>
      <c r="G35" s="389">
        <v>430</v>
      </c>
      <c r="H35" s="389">
        <v>5</v>
      </c>
      <c r="I35" s="389">
        <f t="shared" si="2"/>
        <v>455</v>
      </c>
      <c r="J35" s="389">
        <v>450</v>
      </c>
      <c r="K35" s="389">
        <v>5</v>
      </c>
      <c r="L35" s="389">
        <f t="shared" si="3"/>
        <v>507</v>
      </c>
      <c r="M35" s="389">
        <v>501</v>
      </c>
      <c r="N35" s="389">
        <v>6</v>
      </c>
      <c r="O35" s="389">
        <v>545</v>
      </c>
      <c r="P35" s="389">
        <v>540</v>
      </c>
      <c r="Q35" s="389">
        <v>5</v>
      </c>
      <c r="R35" s="389">
        <v>560</v>
      </c>
      <c r="S35" s="389">
        <v>556</v>
      </c>
      <c r="T35" s="389">
        <v>4</v>
      </c>
    </row>
    <row r="36" spans="1:20" ht="21.75" customHeight="1">
      <c r="A36" s="318">
        <v>30</v>
      </c>
      <c r="B36" s="319" t="s">
        <v>756</v>
      </c>
      <c r="C36" s="389">
        <f t="shared" si="0"/>
        <v>104</v>
      </c>
      <c r="D36" s="389">
        <v>102</v>
      </c>
      <c r="E36" s="389">
        <v>2</v>
      </c>
      <c r="F36" s="389">
        <f t="shared" si="1"/>
        <v>113</v>
      </c>
      <c r="G36" s="389">
        <v>112</v>
      </c>
      <c r="H36" s="389">
        <v>1</v>
      </c>
      <c r="I36" s="389">
        <f t="shared" si="2"/>
        <v>122</v>
      </c>
      <c r="J36" s="389">
        <v>119</v>
      </c>
      <c r="K36" s="389">
        <v>3</v>
      </c>
      <c r="L36" s="389">
        <f t="shared" si="3"/>
        <v>135</v>
      </c>
      <c r="M36" s="389">
        <v>134</v>
      </c>
      <c r="N36" s="389">
        <v>1</v>
      </c>
      <c r="O36" s="389">
        <v>180</v>
      </c>
      <c r="P36" s="389">
        <v>178</v>
      </c>
      <c r="Q36" s="389">
        <v>2</v>
      </c>
      <c r="R36" s="389">
        <v>201</v>
      </c>
      <c r="S36" s="389">
        <v>200</v>
      </c>
      <c r="T36" s="389">
        <v>1</v>
      </c>
    </row>
    <row r="37" spans="1:20" ht="21.75" customHeight="1">
      <c r="A37" s="318">
        <v>31</v>
      </c>
      <c r="B37" s="319" t="s">
        <v>757</v>
      </c>
      <c r="C37" s="389">
        <f t="shared" si="0"/>
        <v>6795</v>
      </c>
      <c r="D37" s="389">
        <v>6397</v>
      </c>
      <c r="E37" s="389">
        <v>398</v>
      </c>
      <c r="F37" s="389">
        <f t="shared" si="1"/>
        <v>6448</v>
      </c>
      <c r="G37" s="389">
        <v>6055</v>
      </c>
      <c r="H37" s="389">
        <v>393</v>
      </c>
      <c r="I37" s="389">
        <f t="shared" si="2"/>
        <v>6512</v>
      </c>
      <c r="J37" s="389">
        <v>6137</v>
      </c>
      <c r="K37" s="389">
        <v>375</v>
      </c>
      <c r="L37" s="389">
        <f t="shared" si="3"/>
        <v>7169</v>
      </c>
      <c r="M37" s="389">
        <v>6830</v>
      </c>
      <c r="N37" s="389">
        <v>339</v>
      </c>
      <c r="O37" s="389">
        <v>8976</v>
      </c>
      <c r="P37" s="389">
        <v>8606</v>
      </c>
      <c r="Q37" s="389">
        <v>370</v>
      </c>
      <c r="R37" s="389">
        <v>9215</v>
      </c>
      <c r="S37" s="389">
        <v>8851</v>
      </c>
      <c r="T37" s="389">
        <v>364</v>
      </c>
    </row>
    <row r="38" spans="1:20" ht="21.75" customHeight="1">
      <c r="A38" s="318">
        <v>32</v>
      </c>
      <c r="B38" s="319" t="s">
        <v>758</v>
      </c>
      <c r="C38" s="389">
        <f t="shared" si="0"/>
        <v>3061</v>
      </c>
      <c r="D38" s="389">
        <v>2906</v>
      </c>
      <c r="E38" s="389">
        <v>155</v>
      </c>
      <c r="F38" s="389">
        <f t="shared" si="1"/>
        <v>2720</v>
      </c>
      <c r="G38" s="389">
        <v>2574</v>
      </c>
      <c r="H38" s="389">
        <v>146</v>
      </c>
      <c r="I38" s="389">
        <f t="shared" si="2"/>
        <v>2881</v>
      </c>
      <c r="J38" s="389">
        <v>2717</v>
      </c>
      <c r="K38" s="389">
        <v>164</v>
      </c>
      <c r="L38" s="389">
        <f t="shared" si="3"/>
        <v>2983</v>
      </c>
      <c r="M38" s="389">
        <v>2837</v>
      </c>
      <c r="N38" s="389">
        <v>146</v>
      </c>
      <c r="O38" s="389">
        <v>3517</v>
      </c>
      <c r="P38" s="389">
        <v>3339</v>
      </c>
      <c r="Q38" s="389">
        <v>178</v>
      </c>
      <c r="R38" s="389">
        <v>3609</v>
      </c>
      <c r="S38" s="389">
        <v>3436</v>
      </c>
      <c r="T38" s="389">
        <v>173</v>
      </c>
    </row>
    <row r="39" spans="1:20" ht="21.75" customHeight="1">
      <c r="A39" s="318">
        <v>33</v>
      </c>
      <c r="B39" s="319" t="s">
        <v>759</v>
      </c>
      <c r="C39" s="389">
        <f t="shared" si="0"/>
        <v>10790</v>
      </c>
      <c r="D39" s="389">
        <v>9718</v>
      </c>
      <c r="E39" s="389">
        <v>1072</v>
      </c>
      <c r="F39" s="389">
        <f t="shared" si="1"/>
        <v>10123</v>
      </c>
      <c r="G39" s="389">
        <v>9008</v>
      </c>
      <c r="H39" s="389">
        <v>1115</v>
      </c>
      <c r="I39" s="389">
        <f t="shared" si="2"/>
        <v>10703</v>
      </c>
      <c r="J39" s="389">
        <v>9558</v>
      </c>
      <c r="K39" s="389">
        <v>1145</v>
      </c>
      <c r="L39" s="389">
        <f t="shared" si="3"/>
        <v>12113</v>
      </c>
      <c r="M39" s="389">
        <v>11036</v>
      </c>
      <c r="N39" s="389">
        <v>1077</v>
      </c>
      <c r="O39" s="389">
        <v>14438</v>
      </c>
      <c r="P39" s="389">
        <v>13232</v>
      </c>
      <c r="Q39" s="389">
        <v>1206</v>
      </c>
      <c r="R39" s="389">
        <v>14866</v>
      </c>
      <c r="S39" s="389">
        <v>13666</v>
      </c>
      <c r="T39" s="389">
        <v>1200</v>
      </c>
    </row>
    <row r="40" spans="1:20" s="582" customFormat="1" ht="21.75" customHeight="1">
      <c r="A40" s="318">
        <v>34</v>
      </c>
      <c r="B40" s="319" t="s">
        <v>760</v>
      </c>
      <c r="C40" s="389">
        <f t="shared" si="0"/>
        <v>219215</v>
      </c>
      <c r="D40" s="389">
        <v>185167</v>
      </c>
      <c r="E40" s="389">
        <v>34048</v>
      </c>
      <c r="F40" s="389">
        <f t="shared" si="1"/>
        <v>212645</v>
      </c>
      <c r="G40" s="389">
        <v>178457</v>
      </c>
      <c r="H40" s="389">
        <v>34188</v>
      </c>
      <c r="I40" s="389">
        <f t="shared" si="2"/>
        <v>223406</v>
      </c>
      <c r="J40" s="389">
        <v>188121</v>
      </c>
      <c r="K40" s="389">
        <v>35285</v>
      </c>
      <c r="L40" s="389">
        <f t="shared" si="3"/>
        <v>225870</v>
      </c>
      <c r="M40" s="389">
        <v>191507</v>
      </c>
      <c r="N40" s="389">
        <v>34363</v>
      </c>
      <c r="O40" s="389">
        <v>253828</v>
      </c>
      <c r="P40" s="389">
        <v>216621</v>
      </c>
      <c r="Q40" s="389">
        <v>37207</v>
      </c>
      <c r="R40" s="389">
        <v>259555</v>
      </c>
      <c r="S40" s="389">
        <v>221598</v>
      </c>
      <c r="T40" s="389">
        <v>37957</v>
      </c>
    </row>
    <row r="41" spans="1:20" ht="21.75" customHeight="1">
      <c r="A41" s="318">
        <v>35</v>
      </c>
      <c r="B41" s="319" t="s">
        <v>761</v>
      </c>
      <c r="C41" s="389">
        <f t="shared" si="0"/>
        <v>57815</v>
      </c>
      <c r="D41" s="389">
        <v>50226</v>
      </c>
      <c r="E41" s="389">
        <v>7589</v>
      </c>
      <c r="F41" s="389">
        <f t="shared" si="1"/>
        <v>56011</v>
      </c>
      <c r="G41" s="389">
        <v>48294</v>
      </c>
      <c r="H41" s="389">
        <v>7717</v>
      </c>
      <c r="I41" s="389">
        <f t="shared" si="2"/>
        <v>57727</v>
      </c>
      <c r="J41" s="389">
        <v>49467</v>
      </c>
      <c r="K41" s="389">
        <v>8260</v>
      </c>
      <c r="L41" s="389">
        <f t="shared" si="3"/>
        <v>60210</v>
      </c>
      <c r="M41" s="389">
        <v>52204</v>
      </c>
      <c r="N41" s="389">
        <v>8006</v>
      </c>
      <c r="O41" s="389">
        <v>69528</v>
      </c>
      <c r="P41" s="389">
        <v>60264</v>
      </c>
      <c r="Q41" s="389">
        <v>9264</v>
      </c>
      <c r="R41" s="389">
        <v>72917</v>
      </c>
      <c r="S41" s="389">
        <v>63312</v>
      </c>
      <c r="T41" s="389">
        <v>9605</v>
      </c>
    </row>
    <row r="42" spans="1:20" ht="21.75" customHeight="1">
      <c r="A42" s="318">
        <v>36</v>
      </c>
      <c r="B42" s="319" t="s">
        <v>762</v>
      </c>
      <c r="C42" s="389">
        <f t="shared" si="0"/>
        <v>549</v>
      </c>
      <c r="D42" s="389">
        <v>528</v>
      </c>
      <c r="E42" s="389">
        <v>21</v>
      </c>
      <c r="F42" s="389">
        <f t="shared" si="1"/>
        <v>421</v>
      </c>
      <c r="G42" s="389">
        <v>402</v>
      </c>
      <c r="H42" s="389">
        <v>19</v>
      </c>
      <c r="I42" s="389">
        <f t="shared" si="2"/>
        <v>408</v>
      </c>
      <c r="J42" s="389">
        <v>379</v>
      </c>
      <c r="K42" s="389">
        <v>29</v>
      </c>
      <c r="L42" s="389">
        <f t="shared" si="3"/>
        <v>349</v>
      </c>
      <c r="M42" s="389">
        <v>331</v>
      </c>
      <c r="N42" s="389">
        <v>18</v>
      </c>
      <c r="O42" s="389">
        <v>421</v>
      </c>
      <c r="P42" s="389">
        <v>391</v>
      </c>
      <c r="Q42" s="389">
        <v>30</v>
      </c>
      <c r="R42" s="389">
        <v>396</v>
      </c>
      <c r="S42" s="389">
        <v>373</v>
      </c>
      <c r="T42" s="389">
        <v>23</v>
      </c>
    </row>
    <row r="43" spans="1:20" ht="21.75" customHeight="1">
      <c r="A43" s="321">
        <v>37</v>
      </c>
      <c r="B43" s="319" t="s">
        <v>763</v>
      </c>
      <c r="C43" s="389">
        <f t="shared" si="0"/>
        <v>1854</v>
      </c>
      <c r="D43" s="389">
        <v>1760</v>
      </c>
      <c r="E43" s="389">
        <v>94</v>
      </c>
      <c r="F43" s="389">
        <f t="shared" si="1"/>
        <v>1799</v>
      </c>
      <c r="G43" s="389">
        <v>1705</v>
      </c>
      <c r="H43" s="389">
        <v>94</v>
      </c>
      <c r="I43" s="389">
        <f t="shared" si="2"/>
        <v>1810</v>
      </c>
      <c r="J43" s="389">
        <v>1711</v>
      </c>
      <c r="K43" s="389">
        <v>99</v>
      </c>
      <c r="L43" s="389">
        <f t="shared" si="3"/>
        <v>2038</v>
      </c>
      <c r="M43" s="389">
        <v>1942</v>
      </c>
      <c r="N43" s="389">
        <v>96</v>
      </c>
      <c r="O43" s="389">
        <v>2343</v>
      </c>
      <c r="P43" s="389">
        <v>2229</v>
      </c>
      <c r="Q43" s="389">
        <v>114</v>
      </c>
      <c r="R43" s="389">
        <v>2442</v>
      </c>
      <c r="S43" s="389">
        <v>2333</v>
      </c>
      <c r="T43" s="389">
        <v>109</v>
      </c>
    </row>
    <row r="44" spans="1:20" ht="21.75" customHeight="1">
      <c r="A44" s="321">
        <v>38</v>
      </c>
      <c r="B44" s="319" t="s">
        <v>764</v>
      </c>
      <c r="C44" s="389">
        <f t="shared" si="0"/>
        <v>10995</v>
      </c>
      <c r="D44" s="389">
        <v>10627</v>
      </c>
      <c r="E44" s="389">
        <v>368</v>
      </c>
      <c r="F44" s="389">
        <f t="shared" si="1"/>
        <v>10932</v>
      </c>
      <c r="G44" s="389">
        <v>10569</v>
      </c>
      <c r="H44" s="389">
        <v>363</v>
      </c>
      <c r="I44" s="389">
        <f t="shared" si="2"/>
        <v>11544</v>
      </c>
      <c r="J44" s="389">
        <v>11183</v>
      </c>
      <c r="K44" s="389">
        <v>361</v>
      </c>
      <c r="L44" s="389">
        <f t="shared" si="3"/>
        <v>12440</v>
      </c>
      <c r="M44" s="389">
        <v>12120</v>
      </c>
      <c r="N44" s="389">
        <v>320</v>
      </c>
      <c r="O44" s="389">
        <v>14978</v>
      </c>
      <c r="P44" s="389">
        <v>14586</v>
      </c>
      <c r="Q44" s="389">
        <v>392</v>
      </c>
      <c r="R44" s="389">
        <v>15464</v>
      </c>
      <c r="S44" s="389">
        <v>15064</v>
      </c>
      <c r="T44" s="389">
        <v>400</v>
      </c>
    </row>
    <row r="45" spans="1:20" ht="21.75" customHeight="1">
      <c r="A45" s="321">
        <v>39</v>
      </c>
      <c r="B45" s="319" t="s">
        <v>765</v>
      </c>
      <c r="C45" s="389">
        <f t="shared" si="0"/>
        <v>3881</v>
      </c>
      <c r="D45" s="389">
        <v>3496</v>
      </c>
      <c r="E45" s="389">
        <v>385</v>
      </c>
      <c r="F45" s="389">
        <f t="shared" si="1"/>
        <v>3917</v>
      </c>
      <c r="G45" s="389">
        <v>3554</v>
      </c>
      <c r="H45" s="389">
        <v>363</v>
      </c>
      <c r="I45" s="389">
        <f t="shared" si="2"/>
        <v>4326</v>
      </c>
      <c r="J45" s="389">
        <v>3911</v>
      </c>
      <c r="K45" s="389">
        <v>415</v>
      </c>
      <c r="L45" s="389">
        <f t="shared" si="3"/>
        <v>4583</v>
      </c>
      <c r="M45" s="389">
        <v>4152</v>
      </c>
      <c r="N45" s="389">
        <v>431</v>
      </c>
      <c r="O45" s="389">
        <v>5158</v>
      </c>
      <c r="P45" s="389">
        <v>4628</v>
      </c>
      <c r="Q45" s="389">
        <v>530</v>
      </c>
      <c r="R45" s="389">
        <v>5271</v>
      </c>
      <c r="S45" s="389">
        <v>4718</v>
      </c>
      <c r="T45" s="389">
        <v>553</v>
      </c>
    </row>
    <row r="46" spans="1:20" ht="21.75" customHeight="1">
      <c r="A46" s="321">
        <v>40</v>
      </c>
      <c r="B46" s="319" t="s">
        <v>766</v>
      </c>
      <c r="C46" s="389">
        <f t="shared" si="0"/>
        <v>1024</v>
      </c>
      <c r="D46" s="389">
        <v>994</v>
      </c>
      <c r="E46" s="389">
        <v>30</v>
      </c>
      <c r="F46" s="389">
        <f t="shared" si="1"/>
        <v>985</v>
      </c>
      <c r="G46" s="389">
        <v>956</v>
      </c>
      <c r="H46" s="389">
        <v>29</v>
      </c>
      <c r="I46" s="389">
        <f t="shared" si="2"/>
        <v>923</v>
      </c>
      <c r="J46" s="389">
        <v>898</v>
      </c>
      <c r="K46" s="389">
        <v>25</v>
      </c>
      <c r="L46" s="389">
        <f t="shared" si="3"/>
        <v>987</v>
      </c>
      <c r="M46" s="389">
        <v>966</v>
      </c>
      <c r="N46" s="389">
        <v>21</v>
      </c>
      <c r="O46" s="389">
        <v>1178</v>
      </c>
      <c r="P46" s="389">
        <v>1151</v>
      </c>
      <c r="Q46" s="389">
        <v>27</v>
      </c>
      <c r="R46" s="389">
        <v>1193</v>
      </c>
      <c r="S46" s="389">
        <v>1164</v>
      </c>
      <c r="T46" s="389">
        <v>29</v>
      </c>
    </row>
    <row r="47" spans="1:20" ht="21.75" customHeight="1">
      <c r="A47" s="321">
        <v>41</v>
      </c>
      <c r="B47" s="319" t="s">
        <v>767</v>
      </c>
      <c r="C47" s="389">
        <f t="shared" si="0"/>
        <v>32526</v>
      </c>
      <c r="D47" s="389">
        <v>30556</v>
      </c>
      <c r="E47" s="389">
        <v>1970</v>
      </c>
      <c r="F47" s="389">
        <f t="shared" si="1"/>
        <v>32809</v>
      </c>
      <c r="G47" s="389">
        <v>30852</v>
      </c>
      <c r="H47" s="389">
        <v>1957</v>
      </c>
      <c r="I47" s="389">
        <f t="shared" si="2"/>
        <v>33318</v>
      </c>
      <c r="J47" s="389">
        <v>31321</v>
      </c>
      <c r="K47" s="389">
        <v>1997</v>
      </c>
      <c r="L47" s="389">
        <f t="shared" si="3"/>
        <v>36528</v>
      </c>
      <c r="M47" s="389">
        <v>34505</v>
      </c>
      <c r="N47" s="389">
        <v>2023</v>
      </c>
      <c r="O47" s="389">
        <v>41358</v>
      </c>
      <c r="P47" s="389">
        <v>39061</v>
      </c>
      <c r="Q47" s="389">
        <v>2297</v>
      </c>
      <c r="R47" s="389">
        <v>42691</v>
      </c>
      <c r="S47" s="389">
        <v>40418</v>
      </c>
      <c r="T47" s="389">
        <v>2273</v>
      </c>
    </row>
    <row r="48" spans="1:20" ht="21.75" customHeight="1">
      <c r="A48" s="321">
        <v>42</v>
      </c>
      <c r="B48" s="319" t="s">
        <v>768</v>
      </c>
      <c r="C48" s="389">
        <f t="shared" si="0"/>
        <v>13264</v>
      </c>
      <c r="D48" s="389">
        <v>12746</v>
      </c>
      <c r="E48" s="389">
        <v>518</v>
      </c>
      <c r="F48" s="389">
        <f t="shared" si="1"/>
        <v>12197</v>
      </c>
      <c r="G48" s="389">
        <v>11690</v>
      </c>
      <c r="H48" s="389">
        <v>507</v>
      </c>
      <c r="I48" s="389">
        <f t="shared" si="2"/>
        <v>13214</v>
      </c>
      <c r="J48" s="389">
        <v>12694</v>
      </c>
      <c r="K48" s="389">
        <v>520</v>
      </c>
      <c r="L48" s="389">
        <f t="shared" si="3"/>
        <v>13569</v>
      </c>
      <c r="M48" s="389">
        <v>13039</v>
      </c>
      <c r="N48" s="389">
        <v>530</v>
      </c>
      <c r="O48" s="389">
        <v>15347</v>
      </c>
      <c r="P48" s="389">
        <v>14812</v>
      </c>
      <c r="Q48" s="389">
        <v>535</v>
      </c>
      <c r="R48" s="389">
        <v>15657</v>
      </c>
      <c r="S48" s="389">
        <v>15114</v>
      </c>
      <c r="T48" s="389">
        <v>543</v>
      </c>
    </row>
    <row r="49" spans="1:20" ht="21.75" customHeight="1">
      <c r="A49" s="321">
        <v>43</v>
      </c>
      <c r="B49" s="319" t="s">
        <v>769</v>
      </c>
      <c r="C49" s="389">
        <f t="shared" si="0"/>
        <v>5697</v>
      </c>
      <c r="D49" s="389">
        <v>5539</v>
      </c>
      <c r="E49" s="389">
        <v>158</v>
      </c>
      <c r="F49" s="389">
        <f t="shared" si="1"/>
        <v>5206</v>
      </c>
      <c r="G49" s="389">
        <v>5036</v>
      </c>
      <c r="H49" s="389">
        <v>170</v>
      </c>
      <c r="I49" s="389">
        <f t="shared" si="2"/>
        <v>5321</v>
      </c>
      <c r="J49" s="389">
        <v>5150</v>
      </c>
      <c r="K49" s="389">
        <v>171</v>
      </c>
      <c r="L49" s="389">
        <f t="shared" si="3"/>
        <v>5711</v>
      </c>
      <c r="M49" s="389">
        <v>5556</v>
      </c>
      <c r="N49" s="389">
        <v>155</v>
      </c>
      <c r="O49" s="389">
        <v>6617</v>
      </c>
      <c r="P49" s="389">
        <v>6463</v>
      </c>
      <c r="Q49" s="389">
        <v>154</v>
      </c>
      <c r="R49" s="389">
        <v>7071</v>
      </c>
      <c r="S49" s="389">
        <v>6912</v>
      </c>
      <c r="T49" s="389">
        <v>159</v>
      </c>
    </row>
    <row r="50" spans="1:20" ht="21.75" customHeight="1">
      <c r="A50" s="321">
        <v>44</v>
      </c>
      <c r="B50" s="319" t="s">
        <v>770</v>
      </c>
      <c r="C50" s="389">
        <f t="shared" si="0"/>
        <v>2399</v>
      </c>
      <c r="D50" s="389">
        <v>2235</v>
      </c>
      <c r="E50" s="389">
        <v>164</v>
      </c>
      <c r="F50" s="389">
        <f t="shared" si="1"/>
        <v>2290</v>
      </c>
      <c r="G50" s="389">
        <v>2127</v>
      </c>
      <c r="H50" s="389">
        <v>163</v>
      </c>
      <c r="I50" s="389">
        <f t="shared" si="2"/>
        <v>2404</v>
      </c>
      <c r="J50" s="389">
        <v>2232</v>
      </c>
      <c r="K50" s="389">
        <v>172</v>
      </c>
      <c r="L50" s="389">
        <f t="shared" si="3"/>
        <v>2839</v>
      </c>
      <c r="M50" s="389">
        <v>2672</v>
      </c>
      <c r="N50" s="389">
        <v>167</v>
      </c>
      <c r="O50" s="389">
        <v>3188</v>
      </c>
      <c r="P50" s="389">
        <v>2992</v>
      </c>
      <c r="Q50" s="389">
        <v>196</v>
      </c>
      <c r="R50" s="389">
        <v>3294</v>
      </c>
      <c r="S50" s="389">
        <v>3103</v>
      </c>
      <c r="T50" s="389">
        <v>191</v>
      </c>
    </row>
    <row r="51" spans="1:20" ht="21.75" customHeight="1">
      <c r="A51" s="321">
        <v>45</v>
      </c>
      <c r="B51" s="323" t="s">
        <v>771</v>
      </c>
      <c r="C51" s="389">
        <f t="shared" si="0"/>
        <v>13077</v>
      </c>
      <c r="D51" s="389">
        <v>12001</v>
      </c>
      <c r="E51" s="389">
        <v>1076</v>
      </c>
      <c r="F51" s="389">
        <f t="shared" si="1"/>
        <v>12541</v>
      </c>
      <c r="G51" s="389">
        <v>11445</v>
      </c>
      <c r="H51" s="389">
        <v>1096</v>
      </c>
      <c r="I51" s="389">
        <f t="shared" si="2"/>
        <v>13006</v>
      </c>
      <c r="J51" s="389">
        <v>11840</v>
      </c>
      <c r="K51" s="389">
        <v>1166</v>
      </c>
      <c r="L51" s="389">
        <f t="shared" si="3"/>
        <v>13894</v>
      </c>
      <c r="M51" s="389">
        <v>12762</v>
      </c>
      <c r="N51" s="389">
        <v>1132</v>
      </c>
      <c r="O51" s="389">
        <v>16356</v>
      </c>
      <c r="P51" s="389">
        <v>15034</v>
      </c>
      <c r="Q51" s="389">
        <v>1322</v>
      </c>
      <c r="R51" s="389">
        <v>17716</v>
      </c>
      <c r="S51" s="389">
        <v>16374</v>
      </c>
      <c r="T51" s="389">
        <v>1342</v>
      </c>
    </row>
    <row r="52" spans="1:20" ht="21.75" customHeight="1">
      <c r="A52" s="321">
        <v>46</v>
      </c>
      <c r="B52" s="323" t="s">
        <v>772</v>
      </c>
      <c r="C52" s="389">
        <f t="shared" si="0"/>
        <v>4022</v>
      </c>
      <c r="D52" s="389">
        <v>3847</v>
      </c>
      <c r="E52" s="389">
        <v>175</v>
      </c>
      <c r="F52" s="389">
        <f t="shared" si="1"/>
        <v>4108</v>
      </c>
      <c r="G52" s="389">
        <v>3930</v>
      </c>
      <c r="H52" s="389">
        <v>178</v>
      </c>
      <c r="I52" s="389">
        <f t="shared" si="2"/>
        <v>4568</v>
      </c>
      <c r="J52" s="389">
        <v>4391</v>
      </c>
      <c r="K52" s="389">
        <v>177</v>
      </c>
      <c r="L52" s="389">
        <f t="shared" si="3"/>
        <v>5031</v>
      </c>
      <c r="M52" s="389">
        <v>4887</v>
      </c>
      <c r="N52" s="389">
        <v>144</v>
      </c>
      <c r="O52" s="389">
        <v>6339</v>
      </c>
      <c r="P52" s="389">
        <v>6150</v>
      </c>
      <c r="Q52" s="389">
        <v>189</v>
      </c>
      <c r="R52" s="389">
        <v>6581</v>
      </c>
      <c r="S52" s="389">
        <v>6386</v>
      </c>
      <c r="T52" s="389">
        <v>195</v>
      </c>
    </row>
    <row r="53" spans="1:20" ht="21.75" customHeight="1">
      <c r="A53" s="321">
        <v>47</v>
      </c>
      <c r="B53" s="323" t="s">
        <v>773</v>
      </c>
      <c r="C53" s="389">
        <f t="shared" si="0"/>
        <v>882</v>
      </c>
      <c r="D53" s="389">
        <v>829</v>
      </c>
      <c r="E53" s="389">
        <v>53</v>
      </c>
      <c r="F53" s="389">
        <f t="shared" si="1"/>
        <v>750</v>
      </c>
      <c r="G53" s="389">
        <v>715</v>
      </c>
      <c r="H53" s="389">
        <v>35</v>
      </c>
      <c r="I53" s="389">
        <f t="shared" si="2"/>
        <v>1003</v>
      </c>
      <c r="J53" s="389">
        <v>972</v>
      </c>
      <c r="K53" s="389">
        <v>31</v>
      </c>
      <c r="L53" s="389">
        <f t="shared" si="3"/>
        <v>1096</v>
      </c>
      <c r="M53" s="389">
        <v>1061</v>
      </c>
      <c r="N53" s="389">
        <v>35</v>
      </c>
      <c r="O53" s="389">
        <v>1401</v>
      </c>
      <c r="P53" s="389">
        <v>1372</v>
      </c>
      <c r="Q53" s="389">
        <v>29</v>
      </c>
      <c r="R53" s="389">
        <v>1517</v>
      </c>
      <c r="S53" s="389">
        <v>1491</v>
      </c>
      <c r="T53" s="389">
        <v>26</v>
      </c>
    </row>
    <row r="54" spans="1:20" ht="21.75" customHeight="1">
      <c r="A54" s="321">
        <v>48</v>
      </c>
      <c r="B54" s="323" t="s">
        <v>774</v>
      </c>
      <c r="C54" s="389">
        <f t="shared" si="0"/>
        <v>9189</v>
      </c>
      <c r="D54" s="389">
        <v>8153</v>
      </c>
      <c r="E54" s="389">
        <v>1036</v>
      </c>
      <c r="F54" s="389">
        <f t="shared" si="1"/>
        <v>9171</v>
      </c>
      <c r="G54" s="389">
        <v>8186</v>
      </c>
      <c r="H54" s="389">
        <v>985</v>
      </c>
      <c r="I54" s="389">
        <f t="shared" si="2"/>
        <v>9609</v>
      </c>
      <c r="J54" s="389">
        <v>8581</v>
      </c>
      <c r="K54" s="389">
        <v>1028</v>
      </c>
      <c r="L54" s="389">
        <f t="shared" si="3"/>
        <v>9897</v>
      </c>
      <c r="M54" s="389">
        <v>8901</v>
      </c>
      <c r="N54" s="389">
        <v>996</v>
      </c>
      <c r="O54" s="389">
        <v>11893</v>
      </c>
      <c r="P54" s="389">
        <v>10733</v>
      </c>
      <c r="Q54" s="389">
        <v>1160</v>
      </c>
      <c r="R54" s="389">
        <v>15688</v>
      </c>
      <c r="S54" s="389">
        <v>14006</v>
      </c>
      <c r="T54" s="389">
        <v>1682</v>
      </c>
    </row>
    <row r="55" spans="1:20" ht="21.75" customHeight="1">
      <c r="A55" s="321">
        <v>49</v>
      </c>
      <c r="B55" s="323" t="s">
        <v>775</v>
      </c>
      <c r="C55" s="389">
        <f t="shared" si="0"/>
        <v>169</v>
      </c>
      <c r="D55" s="389">
        <v>163</v>
      </c>
      <c r="E55" s="389">
        <v>6</v>
      </c>
      <c r="F55" s="389">
        <f t="shared" si="1"/>
        <v>349</v>
      </c>
      <c r="G55" s="389">
        <v>343</v>
      </c>
      <c r="H55" s="389">
        <v>6</v>
      </c>
      <c r="I55" s="389">
        <f t="shared" si="2"/>
        <v>363</v>
      </c>
      <c r="J55" s="389">
        <v>356</v>
      </c>
      <c r="K55" s="389">
        <v>7</v>
      </c>
      <c r="L55" s="389">
        <f t="shared" si="3"/>
        <v>319</v>
      </c>
      <c r="M55" s="389">
        <v>314</v>
      </c>
      <c r="N55" s="389">
        <v>5</v>
      </c>
      <c r="O55" s="389">
        <v>338</v>
      </c>
      <c r="P55" s="389">
        <v>328</v>
      </c>
      <c r="Q55" s="389">
        <v>10</v>
      </c>
      <c r="R55" s="389">
        <v>357</v>
      </c>
      <c r="S55" s="389">
        <v>346</v>
      </c>
      <c r="T55" s="389">
        <v>11</v>
      </c>
    </row>
    <row r="56" spans="1:20" ht="21.75" customHeight="1">
      <c r="A56" s="321">
        <v>50</v>
      </c>
      <c r="B56" s="323" t="s">
        <v>776</v>
      </c>
      <c r="C56" s="389">
        <f t="shared" si="0"/>
        <v>1374</v>
      </c>
      <c r="D56" s="389">
        <v>1291</v>
      </c>
      <c r="E56" s="389">
        <v>83</v>
      </c>
      <c r="F56" s="389">
        <f t="shared" si="1"/>
        <v>1502</v>
      </c>
      <c r="G56" s="389">
        <v>1401</v>
      </c>
      <c r="H56" s="389">
        <v>101</v>
      </c>
      <c r="I56" s="389">
        <f t="shared" si="2"/>
        <v>1726</v>
      </c>
      <c r="J56" s="389">
        <v>1613</v>
      </c>
      <c r="K56" s="389">
        <v>113</v>
      </c>
      <c r="L56" s="389">
        <f t="shared" si="3"/>
        <v>1731</v>
      </c>
      <c r="M56" s="389">
        <v>1626</v>
      </c>
      <c r="N56" s="389">
        <v>105</v>
      </c>
      <c r="O56" s="389">
        <v>2099</v>
      </c>
      <c r="P56" s="389">
        <v>2003</v>
      </c>
      <c r="Q56" s="389">
        <v>96</v>
      </c>
      <c r="R56" s="389">
        <v>2207</v>
      </c>
      <c r="S56" s="389">
        <v>2099</v>
      </c>
      <c r="T56" s="389">
        <v>108</v>
      </c>
    </row>
    <row r="57" spans="1:20" ht="21.75" customHeight="1">
      <c r="A57" s="321">
        <v>51</v>
      </c>
      <c r="B57" s="323" t="s">
        <v>777</v>
      </c>
      <c r="C57" s="389">
        <f t="shared" si="0"/>
        <v>1283</v>
      </c>
      <c r="D57" s="389">
        <v>1218</v>
      </c>
      <c r="E57" s="389">
        <v>65</v>
      </c>
      <c r="F57" s="389">
        <f t="shared" si="1"/>
        <v>1173</v>
      </c>
      <c r="G57" s="389">
        <v>1106</v>
      </c>
      <c r="H57" s="389">
        <v>67</v>
      </c>
      <c r="I57" s="389">
        <f t="shared" si="2"/>
        <v>1200</v>
      </c>
      <c r="J57" s="389">
        <v>1117</v>
      </c>
      <c r="K57" s="389">
        <v>83</v>
      </c>
      <c r="L57" s="389">
        <f t="shared" si="3"/>
        <v>1183</v>
      </c>
      <c r="M57" s="389">
        <v>1110</v>
      </c>
      <c r="N57" s="389">
        <v>73</v>
      </c>
      <c r="O57" s="389">
        <v>1608</v>
      </c>
      <c r="P57" s="389">
        <v>1522</v>
      </c>
      <c r="Q57" s="389">
        <v>86</v>
      </c>
      <c r="R57" s="389">
        <v>1638</v>
      </c>
      <c r="S57" s="389">
        <v>1559</v>
      </c>
      <c r="T57" s="389">
        <v>79</v>
      </c>
    </row>
    <row r="58" spans="1:20" ht="21.75" customHeight="1">
      <c r="A58" s="321">
        <v>52</v>
      </c>
      <c r="B58" s="323" t="s">
        <v>778</v>
      </c>
      <c r="C58" s="389">
        <f t="shared" si="0"/>
        <v>2409</v>
      </c>
      <c r="D58" s="389">
        <v>2131</v>
      </c>
      <c r="E58" s="389">
        <v>278</v>
      </c>
      <c r="F58" s="389">
        <f t="shared" si="1"/>
        <v>2159</v>
      </c>
      <c r="G58" s="389">
        <v>1875</v>
      </c>
      <c r="H58" s="389">
        <v>284</v>
      </c>
      <c r="I58" s="389">
        <f t="shared" si="2"/>
        <v>2214</v>
      </c>
      <c r="J58" s="389">
        <v>1908</v>
      </c>
      <c r="K58" s="389">
        <v>306</v>
      </c>
      <c r="L58" s="389">
        <f t="shared" si="3"/>
        <v>2626</v>
      </c>
      <c r="M58" s="389">
        <v>2349</v>
      </c>
      <c r="N58" s="389">
        <v>277</v>
      </c>
      <c r="O58" s="389">
        <v>3144</v>
      </c>
      <c r="P58" s="389">
        <v>2853</v>
      </c>
      <c r="Q58" s="389">
        <v>291</v>
      </c>
      <c r="R58" s="389">
        <v>3193</v>
      </c>
      <c r="S58" s="389">
        <v>2910</v>
      </c>
      <c r="T58" s="389">
        <v>283</v>
      </c>
    </row>
    <row r="59" spans="1:20" ht="21.75" customHeight="1">
      <c r="A59" s="321">
        <v>53</v>
      </c>
      <c r="B59" s="323" t="s">
        <v>779</v>
      </c>
      <c r="C59" s="389">
        <f t="shared" si="0"/>
        <v>1790</v>
      </c>
      <c r="D59" s="389">
        <v>1689</v>
      </c>
      <c r="E59" s="389">
        <v>101</v>
      </c>
      <c r="F59" s="389">
        <f t="shared" si="1"/>
        <v>1839</v>
      </c>
      <c r="G59" s="389">
        <v>1734</v>
      </c>
      <c r="H59" s="389">
        <v>105</v>
      </c>
      <c r="I59" s="389">
        <f t="shared" si="2"/>
        <v>1909</v>
      </c>
      <c r="J59" s="389">
        <v>1807</v>
      </c>
      <c r="K59" s="389">
        <v>102</v>
      </c>
      <c r="L59" s="389">
        <f t="shared" si="3"/>
        <v>2021</v>
      </c>
      <c r="M59" s="389">
        <v>1943</v>
      </c>
      <c r="N59" s="389">
        <v>78</v>
      </c>
      <c r="O59" s="389">
        <v>2316</v>
      </c>
      <c r="P59" s="389">
        <v>2243</v>
      </c>
      <c r="Q59" s="389">
        <v>73</v>
      </c>
      <c r="R59" s="389">
        <v>2808</v>
      </c>
      <c r="S59" s="389">
        <v>2741</v>
      </c>
      <c r="T59" s="389">
        <v>67</v>
      </c>
    </row>
    <row r="60" spans="1:20" ht="21.75" customHeight="1">
      <c r="A60" s="318">
        <v>54</v>
      </c>
      <c r="B60" s="319" t="s">
        <v>780</v>
      </c>
      <c r="C60" s="389">
        <f t="shared" si="0"/>
        <v>8138</v>
      </c>
      <c r="D60" s="389">
        <v>7659</v>
      </c>
      <c r="E60" s="389">
        <v>479</v>
      </c>
      <c r="F60" s="389">
        <f t="shared" si="1"/>
        <v>7575</v>
      </c>
      <c r="G60" s="389">
        <v>7103</v>
      </c>
      <c r="H60" s="389">
        <v>472</v>
      </c>
      <c r="I60" s="389">
        <f t="shared" si="2"/>
        <v>8411</v>
      </c>
      <c r="J60" s="389">
        <v>7905</v>
      </c>
      <c r="K60" s="389">
        <v>506</v>
      </c>
      <c r="L60" s="389">
        <f t="shared" si="3"/>
        <v>8943</v>
      </c>
      <c r="M60" s="389">
        <v>8470</v>
      </c>
      <c r="N60" s="389">
        <v>473</v>
      </c>
      <c r="O60" s="389">
        <v>10710</v>
      </c>
      <c r="P60" s="389">
        <v>10166</v>
      </c>
      <c r="Q60" s="389">
        <v>544</v>
      </c>
      <c r="R60" s="389">
        <v>11145</v>
      </c>
      <c r="S60" s="389">
        <v>10604</v>
      </c>
      <c r="T60" s="389">
        <v>541</v>
      </c>
    </row>
    <row r="61" spans="1:20" ht="21.75" customHeight="1">
      <c r="A61" s="318">
        <v>55</v>
      </c>
      <c r="B61" s="319" t="s">
        <v>781</v>
      </c>
      <c r="C61" s="389">
        <f t="shared" si="0"/>
        <v>6442</v>
      </c>
      <c r="D61" s="389">
        <v>5762</v>
      </c>
      <c r="E61" s="389">
        <v>680</v>
      </c>
      <c r="F61" s="389">
        <f t="shared" si="1"/>
        <v>6025</v>
      </c>
      <c r="G61" s="389">
        <v>5352</v>
      </c>
      <c r="H61" s="389">
        <v>673</v>
      </c>
      <c r="I61" s="389">
        <f t="shared" si="2"/>
        <v>6100</v>
      </c>
      <c r="J61" s="389">
        <v>5395</v>
      </c>
      <c r="K61" s="389">
        <v>705</v>
      </c>
      <c r="L61" s="389">
        <f t="shared" si="3"/>
        <v>6854</v>
      </c>
      <c r="M61" s="389">
        <v>6206</v>
      </c>
      <c r="N61" s="389">
        <v>648</v>
      </c>
      <c r="O61" s="389">
        <v>8417</v>
      </c>
      <c r="P61" s="389">
        <v>7723</v>
      </c>
      <c r="Q61" s="389">
        <v>694</v>
      </c>
      <c r="R61" s="389">
        <v>8202</v>
      </c>
      <c r="S61" s="389">
        <v>7545</v>
      </c>
      <c r="T61" s="389">
        <v>657</v>
      </c>
    </row>
    <row r="62" spans="1:20" ht="21.75" customHeight="1">
      <c r="A62" s="318">
        <v>56</v>
      </c>
      <c r="B62" s="319" t="s">
        <v>782</v>
      </c>
      <c r="C62" s="389">
        <f t="shared" si="0"/>
        <v>412</v>
      </c>
      <c r="D62" s="389">
        <v>397</v>
      </c>
      <c r="E62" s="389">
        <v>15</v>
      </c>
      <c r="F62" s="389">
        <f t="shared" si="1"/>
        <v>415</v>
      </c>
      <c r="G62" s="389">
        <v>400</v>
      </c>
      <c r="H62" s="389">
        <v>15</v>
      </c>
      <c r="I62" s="389">
        <f t="shared" si="2"/>
        <v>517</v>
      </c>
      <c r="J62" s="389">
        <v>505</v>
      </c>
      <c r="K62" s="389">
        <v>12</v>
      </c>
      <c r="L62" s="389">
        <f t="shared" si="3"/>
        <v>369</v>
      </c>
      <c r="M62" s="389">
        <v>355</v>
      </c>
      <c r="N62" s="389">
        <v>14</v>
      </c>
      <c r="O62" s="389">
        <v>474</v>
      </c>
      <c r="P62" s="389">
        <v>456</v>
      </c>
      <c r="Q62" s="389">
        <v>18</v>
      </c>
      <c r="R62" s="389">
        <v>426</v>
      </c>
      <c r="S62" s="389">
        <v>417</v>
      </c>
      <c r="T62" s="389">
        <v>9</v>
      </c>
    </row>
    <row r="63" spans="1:20" ht="21.75" customHeight="1">
      <c r="A63" s="318">
        <v>57</v>
      </c>
      <c r="B63" s="319" t="s">
        <v>783</v>
      </c>
      <c r="C63" s="389">
        <f t="shared" si="0"/>
        <v>814</v>
      </c>
      <c r="D63" s="389">
        <v>740</v>
      </c>
      <c r="E63" s="389">
        <v>74</v>
      </c>
      <c r="F63" s="389">
        <f t="shared" si="1"/>
        <v>731</v>
      </c>
      <c r="G63" s="389">
        <v>657</v>
      </c>
      <c r="H63" s="389">
        <v>74</v>
      </c>
      <c r="I63" s="389">
        <f t="shared" si="2"/>
        <v>733</v>
      </c>
      <c r="J63" s="389">
        <v>650</v>
      </c>
      <c r="K63" s="389">
        <v>83</v>
      </c>
      <c r="L63" s="389">
        <f t="shared" si="3"/>
        <v>900</v>
      </c>
      <c r="M63" s="389">
        <v>827</v>
      </c>
      <c r="N63" s="389">
        <v>73</v>
      </c>
      <c r="O63" s="389">
        <v>1208</v>
      </c>
      <c r="P63" s="389">
        <v>1105</v>
      </c>
      <c r="Q63" s="389">
        <v>103</v>
      </c>
      <c r="R63" s="389">
        <v>1295</v>
      </c>
      <c r="S63" s="389">
        <v>1198</v>
      </c>
      <c r="T63" s="389">
        <v>97</v>
      </c>
    </row>
    <row r="64" spans="1:20" ht="21.75" customHeight="1">
      <c r="A64" s="318">
        <v>58</v>
      </c>
      <c r="B64" s="319" t="s">
        <v>784</v>
      </c>
      <c r="C64" s="389">
        <f t="shared" si="0"/>
        <v>2697</v>
      </c>
      <c r="D64" s="389">
        <v>2596</v>
      </c>
      <c r="E64" s="389">
        <v>101</v>
      </c>
      <c r="F64" s="389">
        <f t="shared" si="1"/>
        <v>2523</v>
      </c>
      <c r="G64" s="389">
        <v>2421</v>
      </c>
      <c r="H64" s="389">
        <v>102</v>
      </c>
      <c r="I64" s="389">
        <f t="shared" si="2"/>
        <v>2375</v>
      </c>
      <c r="J64" s="389">
        <v>2277</v>
      </c>
      <c r="K64" s="389">
        <v>98</v>
      </c>
      <c r="L64" s="389">
        <f t="shared" si="3"/>
        <v>2682</v>
      </c>
      <c r="M64" s="389">
        <v>2568</v>
      </c>
      <c r="N64" s="389">
        <v>114</v>
      </c>
      <c r="O64" s="389">
        <v>3282</v>
      </c>
      <c r="P64" s="389">
        <v>3169</v>
      </c>
      <c r="Q64" s="389">
        <v>113</v>
      </c>
      <c r="R64" s="389">
        <v>3548</v>
      </c>
      <c r="S64" s="389">
        <v>3444</v>
      </c>
      <c r="T64" s="389">
        <v>104</v>
      </c>
    </row>
    <row r="65" spans="1:20" ht="21.75" customHeight="1">
      <c r="A65" s="318">
        <v>59</v>
      </c>
      <c r="B65" s="319" t="s">
        <v>785</v>
      </c>
      <c r="C65" s="389">
        <f t="shared" si="0"/>
        <v>16079</v>
      </c>
      <c r="D65" s="389">
        <v>14358</v>
      </c>
      <c r="E65" s="389">
        <v>1721</v>
      </c>
      <c r="F65" s="389">
        <f t="shared" si="1"/>
        <v>15914</v>
      </c>
      <c r="G65" s="389">
        <v>14242</v>
      </c>
      <c r="H65" s="389">
        <v>1672</v>
      </c>
      <c r="I65" s="389">
        <f t="shared" si="2"/>
        <v>16942</v>
      </c>
      <c r="J65" s="389">
        <v>15079</v>
      </c>
      <c r="K65" s="389">
        <v>1863</v>
      </c>
      <c r="L65" s="389">
        <f t="shared" si="3"/>
        <v>17959</v>
      </c>
      <c r="M65" s="389">
        <v>16188</v>
      </c>
      <c r="N65" s="389">
        <v>1771</v>
      </c>
      <c r="O65" s="389">
        <v>20886</v>
      </c>
      <c r="P65" s="389">
        <v>18803</v>
      </c>
      <c r="Q65" s="389">
        <v>2083</v>
      </c>
      <c r="R65" s="389">
        <v>22363</v>
      </c>
      <c r="S65" s="389">
        <v>20149</v>
      </c>
      <c r="T65" s="389">
        <v>2214</v>
      </c>
    </row>
    <row r="66" spans="1:20" ht="21.75" customHeight="1">
      <c r="A66" s="318">
        <v>60</v>
      </c>
      <c r="B66" s="319" t="s">
        <v>786</v>
      </c>
      <c r="C66" s="389">
        <f t="shared" si="0"/>
        <v>1969</v>
      </c>
      <c r="D66" s="389">
        <v>1887</v>
      </c>
      <c r="E66" s="389">
        <v>82</v>
      </c>
      <c r="F66" s="389">
        <f t="shared" si="1"/>
        <v>1888</v>
      </c>
      <c r="G66" s="389">
        <v>1799</v>
      </c>
      <c r="H66" s="389">
        <v>89</v>
      </c>
      <c r="I66" s="389">
        <f t="shared" si="2"/>
        <v>1863</v>
      </c>
      <c r="J66" s="389">
        <v>1776</v>
      </c>
      <c r="K66" s="389">
        <v>87</v>
      </c>
      <c r="L66" s="389">
        <f t="shared" si="3"/>
        <v>2200</v>
      </c>
      <c r="M66" s="389">
        <v>2130</v>
      </c>
      <c r="N66" s="389">
        <v>70</v>
      </c>
      <c r="O66" s="389">
        <v>2703</v>
      </c>
      <c r="P66" s="389">
        <v>2606</v>
      </c>
      <c r="Q66" s="389">
        <v>97</v>
      </c>
      <c r="R66" s="389">
        <v>2756</v>
      </c>
      <c r="S66" s="389">
        <v>2665</v>
      </c>
      <c r="T66" s="389">
        <v>91</v>
      </c>
    </row>
    <row r="67" spans="1:20" ht="21.75" customHeight="1">
      <c r="A67" s="318">
        <v>61</v>
      </c>
      <c r="B67" s="319" t="s">
        <v>787</v>
      </c>
      <c r="C67" s="389">
        <f t="shared" si="0"/>
        <v>4639</v>
      </c>
      <c r="D67" s="389">
        <v>4327</v>
      </c>
      <c r="E67" s="389">
        <v>312</v>
      </c>
      <c r="F67" s="389">
        <f t="shared" si="1"/>
        <v>4663</v>
      </c>
      <c r="G67" s="389">
        <v>4360</v>
      </c>
      <c r="H67" s="389">
        <v>303</v>
      </c>
      <c r="I67" s="389">
        <f t="shared" si="2"/>
        <v>4765</v>
      </c>
      <c r="J67" s="389">
        <v>4453</v>
      </c>
      <c r="K67" s="389">
        <v>312</v>
      </c>
      <c r="L67" s="389">
        <f t="shared" si="3"/>
        <v>4915</v>
      </c>
      <c r="M67" s="389">
        <v>4616</v>
      </c>
      <c r="N67" s="389">
        <v>299</v>
      </c>
      <c r="O67" s="389">
        <v>5752</v>
      </c>
      <c r="P67" s="389">
        <v>5413</v>
      </c>
      <c r="Q67" s="389">
        <v>339</v>
      </c>
      <c r="R67" s="389">
        <v>5923</v>
      </c>
      <c r="S67" s="389">
        <v>5580</v>
      </c>
      <c r="T67" s="389">
        <v>343</v>
      </c>
    </row>
    <row r="68" spans="1:20" ht="21.75" customHeight="1">
      <c r="A68" s="318">
        <v>62</v>
      </c>
      <c r="B68" s="319" t="s">
        <v>788</v>
      </c>
      <c r="C68" s="389">
        <f t="shared" si="0"/>
        <v>81</v>
      </c>
      <c r="D68" s="389">
        <v>73</v>
      </c>
      <c r="E68" s="389">
        <v>8</v>
      </c>
      <c r="F68" s="389">
        <f t="shared" si="1"/>
        <v>190</v>
      </c>
      <c r="G68" s="389">
        <v>140</v>
      </c>
      <c r="H68" s="389">
        <v>50</v>
      </c>
      <c r="I68" s="389">
        <f t="shared" si="2"/>
        <v>119</v>
      </c>
      <c r="J68" s="389">
        <v>111</v>
      </c>
      <c r="K68" s="389">
        <v>8</v>
      </c>
      <c r="L68" s="389">
        <f t="shared" si="3"/>
        <v>143</v>
      </c>
      <c r="M68" s="389">
        <v>136</v>
      </c>
      <c r="N68" s="389">
        <v>7</v>
      </c>
      <c r="O68" s="389">
        <v>170</v>
      </c>
      <c r="P68" s="389">
        <v>164</v>
      </c>
      <c r="Q68" s="389">
        <v>6</v>
      </c>
      <c r="R68" s="389">
        <v>177</v>
      </c>
      <c r="S68" s="389">
        <v>171</v>
      </c>
      <c r="T68" s="389">
        <v>6</v>
      </c>
    </row>
    <row r="69" spans="1:20" ht="21.75" customHeight="1">
      <c r="A69" s="318">
        <v>63</v>
      </c>
      <c r="B69" s="319" t="s">
        <v>789</v>
      </c>
      <c r="C69" s="389">
        <f t="shared" si="0"/>
        <v>1224</v>
      </c>
      <c r="D69" s="389">
        <v>1155</v>
      </c>
      <c r="E69" s="389">
        <v>69</v>
      </c>
      <c r="F69" s="389">
        <f t="shared" si="1"/>
        <v>989</v>
      </c>
      <c r="G69" s="389">
        <v>921</v>
      </c>
      <c r="H69" s="389">
        <v>68</v>
      </c>
      <c r="I69" s="389">
        <f t="shared" si="2"/>
        <v>1094</v>
      </c>
      <c r="J69" s="389">
        <v>1030</v>
      </c>
      <c r="K69" s="389">
        <v>64</v>
      </c>
      <c r="L69" s="389">
        <f t="shared" si="3"/>
        <v>1272</v>
      </c>
      <c r="M69" s="389">
        <v>1207</v>
      </c>
      <c r="N69" s="389">
        <v>65</v>
      </c>
      <c r="O69" s="389">
        <v>1599</v>
      </c>
      <c r="P69" s="389">
        <v>1536</v>
      </c>
      <c r="Q69" s="389">
        <v>63</v>
      </c>
      <c r="R69" s="389">
        <v>1578</v>
      </c>
      <c r="S69" s="389">
        <v>1500</v>
      </c>
      <c r="T69" s="389">
        <v>78</v>
      </c>
    </row>
    <row r="70" spans="1:20" ht="21.75" customHeight="1">
      <c r="A70" s="318">
        <v>64</v>
      </c>
      <c r="B70" s="319" t="s">
        <v>790</v>
      </c>
      <c r="C70" s="389">
        <f t="shared" si="0"/>
        <v>2529</v>
      </c>
      <c r="D70" s="389">
        <v>2398</v>
      </c>
      <c r="E70" s="389">
        <v>131</v>
      </c>
      <c r="F70" s="389">
        <f t="shared" si="1"/>
        <v>2441</v>
      </c>
      <c r="G70" s="389">
        <v>2299</v>
      </c>
      <c r="H70" s="389">
        <v>142</v>
      </c>
      <c r="I70" s="389">
        <f t="shared" si="2"/>
        <v>2807</v>
      </c>
      <c r="J70" s="389">
        <v>2642</v>
      </c>
      <c r="K70" s="389">
        <v>165</v>
      </c>
      <c r="L70" s="389">
        <f t="shared" si="3"/>
        <v>3129</v>
      </c>
      <c r="M70" s="389">
        <v>2987</v>
      </c>
      <c r="N70" s="389">
        <v>142</v>
      </c>
      <c r="O70" s="389">
        <v>3517</v>
      </c>
      <c r="P70" s="389">
        <v>3338</v>
      </c>
      <c r="Q70" s="389">
        <v>179</v>
      </c>
      <c r="R70" s="389">
        <v>3523</v>
      </c>
      <c r="S70" s="389">
        <v>3361</v>
      </c>
      <c r="T70" s="389">
        <v>162</v>
      </c>
    </row>
    <row r="71" spans="1:20" ht="21.75" customHeight="1">
      <c r="A71" s="318">
        <v>65</v>
      </c>
      <c r="B71" s="319" t="s">
        <v>791</v>
      </c>
      <c r="C71" s="389">
        <f t="shared" si="0"/>
        <v>809</v>
      </c>
      <c r="D71" s="389">
        <v>750</v>
      </c>
      <c r="E71" s="389">
        <v>59</v>
      </c>
      <c r="F71" s="389">
        <f t="shared" si="1"/>
        <v>770</v>
      </c>
      <c r="G71" s="389">
        <v>715</v>
      </c>
      <c r="H71" s="389">
        <v>55</v>
      </c>
      <c r="I71" s="389">
        <f t="shared" si="2"/>
        <v>785</v>
      </c>
      <c r="J71" s="389">
        <v>725</v>
      </c>
      <c r="K71" s="389">
        <v>60</v>
      </c>
      <c r="L71" s="389">
        <f t="shared" si="3"/>
        <v>894</v>
      </c>
      <c r="M71" s="389">
        <v>842</v>
      </c>
      <c r="N71" s="389">
        <v>52</v>
      </c>
      <c r="O71" s="389">
        <v>1103</v>
      </c>
      <c r="P71" s="389">
        <v>1044</v>
      </c>
      <c r="Q71" s="389">
        <v>59</v>
      </c>
      <c r="R71" s="389">
        <v>1092</v>
      </c>
      <c r="S71" s="389">
        <v>1040</v>
      </c>
      <c r="T71" s="389">
        <v>52</v>
      </c>
    </row>
    <row r="72" spans="1:20" ht="21.75" customHeight="1">
      <c r="A72" s="318">
        <v>66</v>
      </c>
      <c r="B72" s="319" t="s">
        <v>792</v>
      </c>
      <c r="C72" s="389">
        <f t="shared" ref="C72:C87" si="4">SUM(D72:E72)</f>
        <v>1171</v>
      </c>
      <c r="D72" s="389">
        <v>1148</v>
      </c>
      <c r="E72" s="389">
        <v>23</v>
      </c>
      <c r="F72" s="389">
        <f t="shared" ref="F72:F87" si="5">+G72+H72</f>
        <v>968</v>
      </c>
      <c r="G72" s="389">
        <v>939</v>
      </c>
      <c r="H72" s="389">
        <v>29</v>
      </c>
      <c r="I72" s="389">
        <f t="shared" ref="I72:I87" si="6">+J72+K72</f>
        <v>1073</v>
      </c>
      <c r="J72" s="389">
        <v>1050</v>
      </c>
      <c r="K72" s="389">
        <v>23</v>
      </c>
      <c r="L72" s="389">
        <f t="shared" ref="L72:L87" si="7">+M72+N72</f>
        <v>1246</v>
      </c>
      <c r="M72" s="389">
        <v>1221</v>
      </c>
      <c r="N72" s="389">
        <v>25</v>
      </c>
      <c r="O72" s="389">
        <v>1402</v>
      </c>
      <c r="P72" s="389">
        <v>1371</v>
      </c>
      <c r="Q72" s="389">
        <v>31</v>
      </c>
      <c r="R72" s="389">
        <v>1420</v>
      </c>
      <c r="S72" s="389">
        <v>1392</v>
      </c>
      <c r="T72" s="389">
        <v>28</v>
      </c>
    </row>
    <row r="73" spans="1:20" ht="21.75" customHeight="1">
      <c r="A73" s="318">
        <v>67</v>
      </c>
      <c r="B73" s="319" t="s">
        <v>793</v>
      </c>
      <c r="C73" s="389">
        <f t="shared" si="4"/>
        <v>3834</v>
      </c>
      <c r="D73" s="389">
        <v>3644</v>
      </c>
      <c r="E73" s="389">
        <v>190</v>
      </c>
      <c r="F73" s="389">
        <f t="shared" si="5"/>
        <v>3531</v>
      </c>
      <c r="G73" s="389">
        <v>3338</v>
      </c>
      <c r="H73" s="389">
        <v>193</v>
      </c>
      <c r="I73" s="389">
        <f t="shared" si="6"/>
        <v>3729</v>
      </c>
      <c r="J73" s="389">
        <v>3518</v>
      </c>
      <c r="K73" s="389">
        <v>211</v>
      </c>
      <c r="L73" s="389">
        <f t="shared" si="7"/>
        <v>4115</v>
      </c>
      <c r="M73" s="389">
        <v>3935</v>
      </c>
      <c r="N73" s="389">
        <v>180</v>
      </c>
      <c r="O73" s="389">
        <v>4935</v>
      </c>
      <c r="P73" s="389">
        <v>4722</v>
      </c>
      <c r="Q73" s="389">
        <v>213</v>
      </c>
      <c r="R73" s="389">
        <v>5407</v>
      </c>
      <c r="S73" s="389">
        <v>5201</v>
      </c>
      <c r="T73" s="389">
        <v>206</v>
      </c>
    </row>
    <row r="74" spans="1:20" ht="21.75" customHeight="1">
      <c r="A74" s="321">
        <v>68</v>
      </c>
      <c r="B74" s="319" t="s">
        <v>794</v>
      </c>
      <c r="C74" s="389">
        <f t="shared" si="4"/>
        <v>1561</v>
      </c>
      <c r="D74" s="389">
        <v>1512</v>
      </c>
      <c r="E74" s="389">
        <v>49</v>
      </c>
      <c r="F74" s="389">
        <f t="shared" si="5"/>
        <v>1545</v>
      </c>
      <c r="G74" s="389">
        <v>1499</v>
      </c>
      <c r="H74" s="389">
        <v>46</v>
      </c>
      <c r="I74" s="389">
        <f t="shared" si="6"/>
        <v>1637</v>
      </c>
      <c r="J74" s="389">
        <v>1594</v>
      </c>
      <c r="K74" s="389">
        <v>43</v>
      </c>
      <c r="L74" s="389">
        <f t="shared" si="7"/>
        <v>1813</v>
      </c>
      <c r="M74" s="389">
        <v>1771</v>
      </c>
      <c r="N74" s="389">
        <v>42</v>
      </c>
      <c r="O74" s="389">
        <v>2146</v>
      </c>
      <c r="P74" s="389">
        <v>2093</v>
      </c>
      <c r="Q74" s="389">
        <v>53</v>
      </c>
      <c r="R74" s="389">
        <v>2052</v>
      </c>
      <c r="S74" s="389">
        <v>1996</v>
      </c>
      <c r="T74" s="389">
        <v>56</v>
      </c>
    </row>
    <row r="75" spans="1:20" ht="21.75" customHeight="1">
      <c r="A75" s="321">
        <v>69</v>
      </c>
      <c r="B75" s="319" t="s">
        <v>795</v>
      </c>
      <c r="C75" s="389">
        <f t="shared" si="4"/>
        <v>214</v>
      </c>
      <c r="D75" s="389">
        <v>211</v>
      </c>
      <c r="E75" s="389">
        <v>3</v>
      </c>
      <c r="F75" s="389">
        <f t="shared" si="5"/>
        <v>161</v>
      </c>
      <c r="G75" s="389">
        <v>156</v>
      </c>
      <c r="H75" s="389">
        <v>5</v>
      </c>
      <c r="I75" s="389">
        <f t="shared" si="6"/>
        <v>173</v>
      </c>
      <c r="J75" s="389">
        <v>168</v>
      </c>
      <c r="K75" s="389">
        <v>5</v>
      </c>
      <c r="L75" s="389">
        <f t="shared" si="7"/>
        <v>165</v>
      </c>
      <c r="M75" s="389">
        <v>163</v>
      </c>
      <c r="N75" s="389">
        <v>2</v>
      </c>
      <c r="O75" s="389">
        <v>236</v>
      </c>
      <c r="P75" s="389">
        <v>232</v>
      </c>
      <c r="Q75" s="389">
        <v>4</v>
      </c>
      <c r="R75" s="389">
        <v>326</v>
      </c>
      <c r="S75" s="389">
        <v>321</v>
      </c>
      <c r="T75" s="389">
        <v>5</v>
      </c>
    </row>
    <row r="76" spans="1:20" ht="21.75" customHeight="1">
      <c r="A76" s="321">
        <v>70</v>
      </c>
      <c r="B76" s="319" t="s">
        <v>796</v>
      </c>
      <c r="C76" s="389">
        <f t="shared" si="4"/>
        <v>1635</v>
      </c>
      <c r="D76" s="389">
        <v>1537</v>
      </c>
      <c r="E76" s="389">
        <v>98</v>
      </c>
      <c r="F76" s="389">
        <f t="shared" si="5"/>
        <v>1436</v>
      </c>
      <c r="G76" s="389">
        <v>1317</v>
      </c>
      <c r="H76" s="389">
        <v>119</v>
      </c>
      <c r="I76" s="389">
        <f t="shared" si="6"/>
        <v>1460</v>
      </c>
      <c r="J76" s="389">
        <v>1342</v>
      </c>
      <c r="K76" s="389">
        <v>118</v>
      </c>
      <c r="L76" s="389">
        <f t="shared" si="7"/>
        <v>1745</v>
      </c>
      <c r="M76" s="389">
        <v>1633</v>
      </c>
      <c r="N76" s="389">
        <v>112</v>
      </c>
      <c r="O76" s="389">
        <v>1981</v>
      </c>
      <c r="P76" s="389">
        <v>1836</v>
      </c>
      <c r="Q76" s="389">
        <v>145</v>
      </c>
      <c r="R76" s="389">
        <v>1922</v>
      </c>
      <c r="S76" s="389">
        <v>1796</v>
      </c>
      <c r="T76" s="389">
        <v>126</v>
      </c>
    </row>
    <row r="77" spans="1:20" ht="21.75" customHeight="1">
      <c r="A77" s="321">
        <v>71</v>
      </c>
      <c r="B77" s="319" t="s">
        <v>797</v>
      </c>
      <c r="C77" s="389">
        <f t="shared" si="4"/>
        <v>1759</v>
      </c>
      <c r="D77" s="389">
        <v>1701</v>
      </c>
      <c r="E77" s="389">
        <v>58</v>
      </c>
      <c r="F77" s="389">
        <f t="shared" si="5"/>
        <v>1570</v>
      </c>
      <c r="G77" s="389">
        <v>1515</v>
      </c>
      <c r="H77" s="389">
        <v>55</v>
      </c>
      <c r="I77" s="389">
        <f t="shared" si="6"/>
        <v>1593</v>
      </c>
      <c r="J77" s="389">
        <v>1541</v>
      </c>
      <c r="K77" s="389">
        <v>52</v>
      </c>
      <c r="L77" s="389">
        <f t="shared" si="7"/>
        <v>1619</v>
      </c>
      <c r="M77" s="389">
        <v>1564</v>
      </c>
      <c r="N77" s="389">
        <v>55</v>
      </c>
      <c r="O77" s="389">
        <v>1979</v>
      </c>
      <c r="P77" s="389">
        <v>1921</v>
      </c>
      <c r="Q77" s="389">
        <v>58</v>
      </c>
      <c r="R77" s="389">
        <v>2135</v>
      </c>
      <c r="S77" s="389">
        <v>2080</v>
      </c>
      <c r="T77" s="389">
        <v>55</v>
      </c>
    </row>
    <row r="78" spans="1:20" ht="21.75" customHeight="1">
      <c r="A78" s="321">
        <v>72</v>
      </c>
      <c r="B78" s="319" t="s">
        <v>798</v>
      </c>
      <c r="C78" s="389">
        <f t="shared" si="4"/>
        <v>541</v>
      </c>
      <c r="D78" s="389">
        <v>516</v>
      </c>
      <c r="E78" s="389">
        <v>25</v>
      </c>
      <c r="F78" s="389">
        <f t="shared" si="5"/>
        <v>585</v>
      </c>
      <c r="G78" s="389">
        <v>552</v>
      </c>
      <c r="H78" s="389">
        <v>33</v>
      </c>
      <c r="I78" s="389">
        <f t="shared" si="6"/>
        <v>672</v>
      </c>
      <c r="J78" s="389">
        <v>637</v>
      </c>
      <c r="K78" s="389">
        <v>35</v>
      </c>
      <c r="L78" s="389">
        <f t="shared" si="7"/>
        <v>785</v>
      </c>
      <c r="M78" s="389">
        <v>755</v>
      </c>
      <c r="N78" s="389">
        <v>30</v>
      </c>
      <c r="O78" s="389">
        <v>992</v>
      </c>
      <c r="P78" s="389">
        <v>956</v>
      </c>
      <c r="Q78" s="389">
        <v>36</v>
      </c>
      <c r="R78" s="389">
        <v>926</v>
      </c>
      <c r="S78" s="389">
        <v>887</v>
      </c>
      <c r="T78" s="389">
        <v>39</v>
      </c>
    </row>
    <row r="79" spans="1:20" ht="21.75" customHeight="1">
      <c r="A79" s="321">
        <v>73</v>
      </c>
      <c r="B79" s="319" t="s">
        <v>799</v>
      </c>
      <c r="C79" s="389">
        <f t="shared" si="4"/>
        <v>441</v>
      </c>
      <c r="D79" s="389">
        <v>434</v>
      </c>
      <c r="E79" s="389">
        <v>7</v>
      </c>
      <c r="F79" s="389">
        <f t="shared" si="5"/>
        <v>401</v>
      </c>
      <c r="G79" s="389">
        <v>395</v>
      </c>
      <c r="H79" s="389">
        <v>6</v>
      </c>
      <c r="I79" s="389">
        <f t="shared" si="6"/>
        <v>470</v>
      </c>
      <c r="J79" s="389">
        <v>465</v>
      </c>
      <c r="K79" s="389">
        <v>5</v>
      </c>
      <c r="L79" s="389">
        <f t="shared" si="7"/>
        <v>458</v>
      </c>
      <c r="M79" s="389">
        <v>456</v>
      </c>
      <c r="N79" s="389">
        <v>2</v>
      </c>
      <c r="O79" s="389">
        <v>581</v>
      </c>
      <c r="P79" s="389">
        <v>576</v>
      </c>
      <c r="Q79" s="389">
        <v>5</v>
      </c>
      <c r="R79" s="389">
        <v>624</v>
      </c>
      <c r="S79" s="389">
        <v>618</v>
      </c>
      <c r="T79" s="389">
        <v>6</v>
      </c>
    </row>
    <row r="80" spans="1:20" ht="21.75" customHeight="1">
      <c r="A80" s="321">
        <v>74</v>
      </c>
      <c r="B80" s="319" t="s">
        <v>800</v>
      </c>
      <c r="C80" s="389">
        <f t="shared" si="4"/>
        <v>1926</v>
      </c>
      <c r="D80" s="389">
        <v>1838</v>
      </c>
      <c r="E80" s="389">
        <v>88</v>
      </c>
      <c r="F80" s="389">
        <f t="shared" si="5"/>
        <v>1532</v>
      </c>
      <c r="G80" s="389">
        <v>1457</v>
      </c>
      <c r="H80" s="389">
        <v>75</v>
      </c>
      <c r="I80" s="389">
        <f t="shared" si="6"/>
        <v>1616</v>
      </c>
      <c r="J80" s="389">
        <v>1520</v>
      </c>
      <c r="K80" s="389">
        <v>96</v>
      </c>
      <c r="L80" s="389">
        <f t="shared" si="7"/>
        <v>1834</v>
      </c>
      <c r="M80" s="389">
        <v>1739</v>
      </c>
      <c r="N80" s="389">
        <v>95</v>
      </c>
      <c r="O80" s="389">
        <v>2083</v>
      </c>
      <c r="P80" s="389">
        <v>1970</v>
      </c>
      <c r="Q80" s="389">
        <v>113</v>
      </c>
      <c r="R80" s="389">
        <v>2288</v>
      </c>
      <c r="S80" s="389">
        <v>2169</v>
      </c>
      <c r="T80" s="389">
        <v>119</v>
      </c>
    </row>
    <row r="81" spans="1:20" ht="21.75" customHeight="1">
      <c r="A81" s="321">
        <v>75</v>
      </c>
      <c r="B81" s="319" t="s">
        <v>801</v>
      </c>
      <c r="C81" s="389">
        <f t="shared" si="4"/>
        <v>474</v>
      </c>
      <c r="D81" s="389">
        <v>460</v>
      </c>
      <c r="E81" s="389">
        <v>14</v>
      </c>
      <c r="F81" s="389">
        <f t="shared" si="5"/>
        <v>387</v>
      </c>
      <c r="G81" s="389">
        <v>379</v>
      </c>
      <c r="H81" s="389">
        <v>8</v>
      </c>
      <c r="I81" s="389">
        <f t="shared" si="6"/>
        <v>120</v>
      </c>
      <c r="J81" s="389">
        <v>116</v>
      </c>
      <c r="K81" s="389">
        <v>4</v>
      </c>
      <c r="L81" s="389">
        <f t="shared" si="7"/>
        <v>70</v>
      </c>
      <c r="M81" s="389">
        <v>68</v>
      </c>
      <c r="N81" s="389">
        <v>2</v>
      </c>
      <c r="O81" s="389">
        <v>101</v>
      </c>
      <c r="P81" s="389">
        <v>98</v>
      </c>
      <c r="Q81" s="389">
        <v>3</v>
      </c>
      <c r="R81" s="389">
        <v>141</v>
      </c>
      <c r="S81" s="389">
        <v>131</v>
      </c>
      <c r="T81" s="389">
        <v>10</v>
      </c>
    </row>
    <row r="82" spans="1:20" ht="21.75" customHeight="1">
      <c r="A82" s="321">
        <v>76</v>
      </c>
      <c r="B82" s="323" t="s">
        <v>802</v>
      </c>
      <c r="C82" s="389">
        <f t="shared" si="4"/>
        <v>403</v>
      </c>
      <c r="D82" s="389">
        <v>393</v>
      </c>
      <c r="E82" s="389">
        <v>10</v>
      </c>
      <c r="F82" s="389">
        <f t="shared" si="5"/>
        <v>362</v>
      </c>
      <c r="G82" s="389">
        <v>354</v>
      </c>
      <c r="H82" s="389">
        <v>8</v>
      </c>
      <c r="I82" s="389">
        <f t="shared" si="6"/>
        <v>419</v>
      </c>
      <c r="J82" s="389">
        <v>410</v>
      </c>
      <c r="K82" s="389">
        <v>9</v>
      </c>
      <c r="L82" s="389">
        <f t="shared" si="7"/>
        <v>465</v>
      </c>
      <c r="M82" s="389">
        <v>454</v>
      </c>
      <c r="N82" s="389">
        <v>11</v>
      </c>
      <c r="O82" s="389">
        <v>662</v>
      </c>
      <c r="P82" s="389">
        <v>647</v>
      </c>
      <c r="Q82" s="389">
        <v>15</v>
      </c>
      <c r="R82" s="389">
        <v>645</v>
      </c>
      <c r="S82" s="389">
        <v>638</v>
      </c>
      <c r="T82" s="389">
        <v>7</v>
      </c>
    </row>
    <row r="83" spans="1:20" ht="21.75" customHeight="1">
      <c r="A83" s="321">
        <v>77</v>
      </c>
      <c r="B83" s="323" t="s">
        <v>803</v>
      </c>
      <c r="C83" s="389">
        <f t="shared" si="4"/>
        <v>3196</v>
      </c>
      <c r="D83" s="389">
        <v>2917</v>
      </c>
      <c r="E83" s="389">
        <v>279</v>
      </c>
      <c r="F83" s="389">
        <f t="shared" si="5"/>
        <v>3150</v>
      </c>
      <c r="G83" s="389">
        <v>2869</v>
      </c>
      <c r="H83" s="389">
        <v>281</v>
      </c>
      <c r="I83" s="389">
        <f t="shared" si="6"/>
        <v>3427</v>
      </c>
      <c r="J83" s="389">
        <v>3135</v>
      </c>
      <c r="K83" s="389">
        <v>292</v>
      </c>
      <c r="L83" s="389">
        <f t="shared" si="7"/>
        <v>3833</v>
      </c>
      <c r="M83" s="389">
        <v>3574</v>
      </c>
      <c r="N83" s="389">
        <v>259</v>
      </c>
      <c r="O83" s="389">
        <v>4425</v>
      </c>
      <c r="P83" s="389">
        <v>4115</v>
      </c>
      <c r="Q83" s="389">
        <v>310</v>
      </c>
      <c r="R83" s="389">
        <v>4731</v>
      </c>
      <c r="S83" s="389">
        <v>4407</v>
      </c>
      <c r="T83" s="389">
        <v>324</v>
      </c>
    </row>
    <row r="84" spans="1:20" ht="21.75" customHeight="1">
      <c r="A84" s="321">
        <v>78</v>
      </c>
      <c r="B84" s="323" t="s">
        <v>804</v>
      </c>
      <c r="C84" s="389">
        <f t="shared" si="4"/>
        <v>2559</v>
      </c>
      <c r="D84" s="389">
        <v>2466</v>
      </c>
      <c r="E84" s="389">
        <v>93</v>
      </c>
      <c r="F84" s="389">
        <f t="shared" si="5"/>
        <v>2341</v>
      </c>
      <c r="G84" s="389">
        <v>2238</v>
      </c>
      <c r="H84" s="389">
        <v>103</v>
      </c>
      <c r="I84" s="389">
        <f t="shared" si="6"/>
        <v>2408</v>
      </c>
      <c r="J84" s="389">
        <v>2284</v>
      </c>
      <c r="K84" s="389">
        <v>124</v>
      </c>
      <c r="L84" s="389">
        <f t="shared" si="7"/>
        <v>2364</v>
      </c>
      <c r="M84" s="389">
        <v>2255</v>
      </c>
      <c r="N84" s="389">
        <v>109</v>
      </c>
      <c r="O84" s="389">
        <v>2653</v>
      </c>
      <c r="P84" s="389">
        <v>2538</v>
      </c>
      <c r="Q84" s="389">
        <v>115</v>
      </c>
      <c r="R84" s="389">
        <v>2611</v>
      </c>
      <c r="S84" s="389">
        <v>2504</v>
      </c>
      <c r="T84" s="389">
        <v>107</v>
      </c>
    </row>
    <row r="85" spans="1:20" ht="21.75" customHeight="1">
      <c r="A85" s="321">
        <v>79</v>
      </c>
      <c r="B85" s="323" t="s">
        <v>805</v>
      </c>
      <c r="C85" s="389">
        <f t="shared" si="4"/>
        <v>312</v>
      </c>
      <c r="D85" s="389">
        <v>294</v>
      </c>
      <c r="E85" s="389">
        <v>18</v>
      </c>
      <c r="F85" s="389">
        <f t="shared" si="5"/>
        <v>291</v>
      </c>
      <c r="G85" s="389">
        <v>278</v>
      </c>
      <c r="H85" s="389">
        <v>13</v>
      </c>
      <c r="I85" s="389">
        <f t="shared" si="6"/>
        <v>294</v>
      </c>
      <c r="J85" s="389">
        <v>275</v>
      </c>
      <c r="K85" s="389">
        <v>19</v>
      </c>
      <c r="L85" s="389">
        <f t="shared" si="7"/>
        <v>298</v>
      </c>
      <c r="M85" s="389">
        <v>280</v>
      </c>
      <c r="N85" s="389">
        <v>18</v>
      </c>
      <c r="O85" s="389">
        <v>486</v>
      </c>
      <c r="P85" s="389">
        <v>465</v>
      </c>
      <c r="Q85" s="389">
        <v>21</v>
      </c>
      <c r="R85" s="389">
        <v>449</v>
      </c>
      <c r="S85" s="389">
        <v>431</v>
      </c>
      <c r="T85" s="389">
        <v>18</v>
      </c>
    </row>
    <row r="86" spans="1:20" ht="21.75" customHeight="1">
      <c r="A86" s="321">
        <v>80</v>
      </c>
      <c r="B86" s="323" t="s">
        <v>806</v>
      </c>
      <c r="C86" s="389">
        <f t="shared" si="4"/>
        <v>1826</v>
      </c>
      <c r="D86" s="389">
        <v>1714</v>
      </c>
      <c r="E86" s="389">
        <v>112</v>
      </c>
      <c r="F86" s="389">
        <f t="shared" si="5"/>
        <v>1820</v>
      </c>
      <c r="G86" s="389">
        <v>1688</v>
      </c>
      <c r="H86" s="389">
        <v>132</v>
      </c>
      <c r="I86" s="389">
        <f t="shared" si="6"/>
        <v>1806</v>
      </c>
      <c r="J86" s="389">
        <v>1658</v>
      </c>
      <c r="K86" s="389">
        <v>148</v>
      </c>
      <c r="L86" s="389">
        <f t="shared" si="7"/>
        <v>2039</v>
      </c>
      <c r="M86" s="389">
        <v>1888</v>
      </c>
      <c r="N86" s="389">
        <v>151</v>
      </c>
      <c r="O86" s="389">
        <v>2443</v>
      </c>
      <c r="P86" s="389">
        <v>2257</v>
      </c>
      <c r="Q86" s="389">
        <v>186</v>
      </c>
      <c r="R86" s="389">
        <v>2422</v>
      </c>
      <c r="S86" s="389">
        <v>2246</v>
      </c>
      <c r="T86" s="389">
        <v>176</v>
      </c>
    </row>
    <row r="87" spans="1:20" ht="21.75" customHeight="1">
      <c r="A87" s="321">
        <v>81</v>
      </c>
      <c r="B87" s="323" t="s">
        <v>807</v>
      </c>
      <c r="C87" s="389">
        <f t="shared" si="4"/>
        <v>2751</v>
      </c>
      <c r="D87" s="389">
        <v>2489</v>
      </c>
      <c r="E87" s="389">
        <v>262</v>
      </c>
      <c r="F87" s="389">
        <f t="shared" si="5"/>
        <v>2696</v>
      </c>
      <c r="G87" s="389">
        <v>2441</v>
      </c>
      <c r="H87" s="389">
        <v>255</v>
      </c>
      <c r="I87" s="389">
        <f t="shared" si="6"/>
        <v>2777</v>
      </c>
      <c r="J87" s="389">
        <v>2517</v>
      </c>
      <c r="K87" s="389">
        <v>260</v>
      </c>
      <c r="L87" s="389">
        <f t="shared" si="7"/>
        <v>3135</v>
      </c>
      <c r="M87" s="389">
        <v>2891</v>
      </c>
      <c r="N87" s="389">
        <v>244</v>
      </c>
      <c r="O87" s="389">
        <v>3764</v>
      </c>
      <c r="P87" s="389">
        <v>3478</v>
      </c>
      <c r="Q87" s="389">
        <v>286</v>
      </c>
      <c r="R87" s="389">
        <v>4093</v>
      </c>
      <c r="S87" s="389">
        <v>3812</v>
      </c>
      <c r="T87" s="389">
        <v>281</v>
      </c>
    </row>
    <row r="88" spans="1:20" ht="27.75" customHeight="1">
      <c r="A88" s="772" t="s">
        <v>488</v>
      </c>
      <c r="B88" s="772"/>
      <c r="C88" s="390">
        <f t="shared" ref="C88:L88" si="8">SUM(C7:C87)</f>
        <v>713571</v>
      </c>
      <c r="D88" s="390">
        <f t="shared" si="8"/>
        <v>636783</v>
      </c>
      <c r="E88" s="390">
        <f t="shared" si="8"/>
        <v>76788</v>
      </c>
      <c r="F88" s="390">
        <f t="shared" si="8"/>
        <v>687525</v>
      </c>
      <c r="G88" s="390">
        <f>SUM(G7:G87)</f>
        <v>610363</v>
      </c>
      <c r="H88" s="390">
        <f>SUM(H7:H87)</f>
        <v>77162</v>
      </c>
      <c r="I88" s="390">
        <f t="shared" si="8"/>
        <v>713935</v>
      </c>
      <c r="J88" s="390">
        <f>SUM(J7:J87)</f>
        <v>633602</v>
      </c>
      <c r="K88" s="390">
        <f>SUM(K7:K87)</f>
        <v>80333</v>
      </c>
      <c r="L88" s="390">
        <f t="shared" si="8"/>
        <v>746766</v>
      </c>
      <c r="M88" s="390">
        <f>SUM(M7:M87)</f>
        <v>669296</v>
      </c>
      <c r="N88" s="390">
        <f>SUM(N7:N87)</f>
        <v>77470</v>
      </c>
      <c r="O88" s="390">
        <v>856827</v>
      </c>
      <c r="P88" s="390">
        <v>770854</v>
      </c>
      <c r="Q88" s="390">
        <v>85973</v>
      </c>
      <c r="R88" s="390">
        <v>897328</v>
      </c>
      <c r="S88" s="390">
        <v>807990</v>
      </c>
      <c r="T88" s="390">
        <v>89338</v>
      </c>
    </row>
    <row r="89" spans="1:20" s="582" customFormat="1">
      <c r="A89" s="583" t="s">
        <v>816</v>
      </c>
      <c r="B89" s="584"/>
      <c r="C89" s="585"/>
      <c r="D89" s="585"/>
      <c r="E89" s="585"/>
      <c r="F89" s="585"/>
      <c r="G89" s="585"/>
      <c r="H89" s="586"/>
      <c r="I89" s="586"/>
      <c r="J89" s="586"/>
      <c r="K89" s="585"/>
      <c r="L89" s="585"/>
      <c r="M89" s="585"/>
      <c r="N89" s="585"/>
    </row>
  </sheetData>
  <mergeCells count="10">
    <mergeCell ref="A2:K2"/>
    <mergeCell ref="L4:N4"/>
    <mergeCell ref="A4:A6"/>
    <mergeCell ref="B4:B6"/>
    <mergeCell ref="C4:E4"/>
    <mergeCell ref="F4:H4"/>
    <mergeCell ref="I4:K4"/>
    <mergeCell ref="R4:T4"/>
    <mergeCell ref="O4:Q4"/>
    <mergeCell ref="A88:B88"/>
  </mergeCells>
  <printOptions horizontalCentered="1"/>
  <pageMargins left="0.23622047244094491" right="0.23622047244094491" top="0" bottom="0" header="0.31496062992125984" footer="0.31496062992125984"/>
  <pageSetup paperSize="9" scale="42"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ayfa15">
    <tabColor theme="4" tint="0.39997558519241921"/>
    <pageSetUpPr fitToPage="1"/>
  </sheetPr>
  <dimension ref="A1:AA93"/>
  <sheetViews>
    <sheetView showGridLines="0" topLeftCell="R1" zoomScale="93" zoomScaleNormal="93" zoomScaleSheetLayoutView="100" workbookViewId="0">
      <selection activeCell="W10" sqref="W10:Z92"/>
    </sheetView>
  </sheetViews>
  <sheetFormatPr defaultRowHeight="15.75"/>
  <cols>
    <col min="1" max="1" width="6.42578125" style="2" customWidth="1"/>
    <col min="2" max="2" width="18.5703125" style="2" bestFit="1" customWidth="1"/>
    <col min="3" max="3" width="12.42578125" style="71" bestFit="1" customWidth="1"/>
    <col min="4" max="4" width="11" style="71" bestFit="1" customWidth="1"/>
    <col min="5" max="5" width="11.5703125" style="10" bestFit="1" customWidth="1"/>
    <col min="6" max="6" width="12.28515625" style="10" bestFit="1" customWidth="1"/>
    <col min="7" max="7" width="8.7109375" style="10" bestFit="1" customWidth="1"/>
    <col min="8" max="8" width="9.85546875" style="58" bestFit="1" customWidth="1"/>
    <col min="9" max="9" width="11" style="2" bestFit="1" customWidth="1"/>
    <col min="10" max="10" width="11.42578125" style="2" bestFit="1" customWidth="1"/>
    <col min="11" max="12" width="11.5703125" style="2" bestFit="1" customWidth="1"/>
    <col min="13" max="13" width="11.7109375" style="2" bestFit="1" customWidth="1"/>
    <col min="14" max="15" width="12.5703125" style="2" bestFit="1" customWidth="1"/>
    <col min="16" max="16" width="10.85546875" style="2" bestFit="1" customWidth="1"/>
    <col min="17" max="17" width="11.140625" style="2" bestFit="1" customWidth="1"/>
    <col min="18" max="18" width="11.7109375" style="2" bestFit="1" customWidth="1"/>
    <col min="19" max="19" width="11.5703125" style="2" bestFit="1" customWidth="1"/>
    <col min="20" max="20" width="12.42578125" style="2" bestFit="1" customWidth="1"/>
    <col min="21" max="22" width="12.5703125" style="2" bestFit="1" customWidth="1"/>
    <col min="23" max="23" width="12.7109375" style="2" customWidth="1"/>
    <col min="24" max="24" width="18.28515625" style="2" customWidth="1"/>
    <col min="25" max="25" width="13.140625" style="2" customWidth="1"/>
    <col min="26" max="26" width="14.5703125" style="2" customWidth="1"/>
    <col min="27" max="27" width="9.140625" style="2" customWidth="1"/>
    <col min="28" max="16384" width="9.140625" style="2"/>
  </cols>
  <sheetData>
    <row r="1" spans="1:27" ht="19.149999999999999" customHeight="1"/>
    <row r="2" spans="1:27" ht="19.149999999999999" customHeight="1"/>
    <row r="3" spans="1:27" ht="19.149999999999999" customHeight="1"/>
    <row r="4" spans="1:27" ht="27" customHeight="1">
      <c r="A4" s="58" t="s">
        <v>117</v>
      </c>
      <c r="B4" s="69"/>
      <c r="C4" s="68"/>
      <c r="D4" s="68"/>
      <c r="E4" s="69"/>
      <c r="F4" s="69"/>
      <c r="G4" s="69"/>
      <c r="H4" s="69"/>
      <c r="I4" s="72"/>
      <c r="J4" s="72"/>
      <c r="K4" s="72"/>
      <c r="L4" s="72"/>
      <c r="M4" s="72"/>
      <c r="N4" s="72"/>
      <c r="O4" s="72"/>
      <c r="P4" s="72"/>
      <c r="Q4" s="72"/>
      <c r="R4" s="72"/>
      <c r="S4" s="72"/>
      <c r="T4" s="72"/>
      <c r="U4" s="72"/>
      <c r="V4" s="72"/>
      <c r="W4" s="69"/>
      <c r="X4" s="69"/>
    </row>
    <row r="5" spans="1:27" s="97" customFormat="1" ht="15" customHeight="1">
      <c r="A5" s="113" t="s">
        <v>378</v>
      </c>
      <c r="B5" s="109"/>
      <c r="C5" s="177"/>
      <c r="D5" s="177"/>
      <c r="E5" s="136"/>
      <c r="F5" s="136"/>
      <c r="G5" s="136"/>
      <c r="H5" s="136"/>
      <c r="I5" s="178"/>
      <c r="J5" s="179"/>
      <c r="K5" s="179"/>
      <c r="L5" s="179"/>
      <c r="M5" s="179"/>
      <c r="N5" s="179"/>
      <c r="O5" s="179"/>
      <c r="P5" s="179"/>
      <c r="Q5" s="179"/>
      <c r="R5" s="179"/>
      <c r="S5" s="179"/>
      <c r="T5" s="179"/>
      <c r="U5" s="179"/>
      <c r="V5" s="179"/>
      <c r="W5" s="180"/>
      <c r="X5" s="187" t="s">
        <v>74</v>
      </c>
      <c r="Y5" s="775" t="s">
        <v>974</v>
      </c>
      <c r="Z5" s="775"/>
      <c r="AA5" s="775"/>
    </row>
    <row r="6" spans="1:27" s="12" customFormat="1" ht="30" customHeight="1">
      <c r="A6" s="777" t="s">
        <v>826</v>
      </c>
      <c r="B6" s="771" t="s">
        <v>827</v>
      </c>
      <c r="C6" s="771" t="s">
        <v>380</v>
      </c>
      <c r="D6" s="771"/>
      <c r="E6" s="771"/>
      <c r="F6" s="771"/>
      <c r="G6" s="771"/>
      <c r="H6" s="771"/>
      <c r="I6" s="779" t="s">
        <v>381</v>
      </c>
      <c r="J6" s="779"/>
      <c r="K6" s="779"/>
      <c r="L6" s="779"/>
      <c r="M6" s="779"/>
      <c r="N6" s="779"/>
      <c r="O6" s="779"/>
      <c r="P6" s="779" t="s">
        <v>486</v>
      </c>
      <c r="Q6" s="779"/>
      <c r="R6" s="779"/>
      <c r="S6" s="779"/>
      <c r="T6" s="779"/>
      <c r="U6" s="779"/>
      <c r="V6" s="779"/>
      <c r="W6" s="771" t="s">
        <v>828</v>
      </c>
      <c r="X6" s="771" t="s">
        <v>829</v>
      </c>
      <c r="Y6" s="771" t="s">
        <v>393</v>
      </c>
      <c r="Z6" s="771" t="s">
        <v>394</v>
      </c>
    </row>
    <row r="7" spans="1:27" s="12" customFormat="1" ht="30" customHeight="1">
      <c r="A7" s="778"/>
      <c r="B7" s="771"/>
      <c r="C7" s="771"/>
      <c r="D7" s="771"/>
      <c r="E7" s="771"/>
      <c r="F7" s="771"/>
      <c r="G7" s="771"/>
      <c r="H7" s="771"/>
      <c r="I7" s="779"/>
      <c r="J7" s="779"/>
      <c r="K7" s="779"/>
      <c r="L7" s="779"/>
      <c r="M7" s="779"/>
      <c r="N7" s="779"/>
      <c r="O7" s="779"/>
      <c r="P7" s="779"/>
      <c r="Q7" s="779"/>
      <c r="R7" s="779"/>
      <c r="S7" s="779"/>
      <c r="T7" s="779"/>
      <c r="U7" s="779"/>
      <c r="V7" s="779"/>
      <c r="W7" s="771"/>
      <c r="X7" s="771"/>
      <c r="Y7" s="771"/>
      <c r="Z7" s="771"/>
    </row>
    <row r="8" spans="1:27" s="12" customFormat="1" ht="55.15" customHeight="1">
      <c r="A8" s="778"/>
      <c r="B8" s="771"/>
      <c r="C8" s="779" t="s">
        <v>382</v>
      </c>
      <c r="D8" s="779" t="s">
        <v>830</v>
      </c>
      <c r="E8" s="771" t="s">
        <v>383</v>
      </c>
      <c r="F8" s="771"/>
      <c r="G8" s="771"/>
      <c r="H8" s="779" t="s">
        <v>384</v>
      </c>
      <c r="I8" s="757" t="s">
        <v>831</v>
      </c>
      <c r="J8" s="757"/>
      <c r="K8" s="757"/>
      <c r="L8" s="757"/>
      <c r="M8" s="757" t="s">
        <v>832</v>
      </c>
      <c r="N8" s="757"/>
      <c r="O8" s="757"/>
      <c r="P8" s="757" t="s">
        <v>833</v>
      </c>
      <c r="Q8" s="757"/>
      <c r="R8" s="757"/>
      <c r="S8" s="757"/>
      <c r="T8" s="757" t="s">
        <v>834</v>
      </c>
      <c r="U8" s="757"/>
      <c r="V8" s="757"/>
      <c r="W8" s="771"/>
      <c r="X8" s="771"/>
      <c r="Y8" s="771"/>
      <c r="Z8" s="771"/>
    </row>
    <row r="9" spans="1:27" s="12" customFormat="1" ht="165" customHeight="1">
      <c r="A9" s="778"/>
      <c r="B9" s="771"/>
      <c r="C9" s="779"/>
      <c r="D9" s="779"/>
      <c r="E9" s="338" t="s">
        <v>835</v>
      </c>
      <c r="F9" s="338" t="s">
        <v>836</v>
      </c>
      <c r="G9" s="338" t="s">
        <v>837</v>
      </c>
      <c r="H9" s="779"/>
      <c r="I9" s="599" t="s">
        <v>385</v>
      </c>
      <c r="J9" s="599" t="s">
        <v>838</v>
      </c>
      <c r="K9" s="339" t="s">
        <v>386</v>
      </c>
      <c r="L9" s="339" t="s">
        <v>387</v>
      </c>
      <c r="M9" s="599" t="s">
        <v>839</v>
      </c>
      <c r="N9" s="339" t="s">
        <v>840</v>
      </c>
      <c r="O9" s="339" t="s">
        <v>388</v>
      </c>
      <c r="P9" s="599" t="s">
        <v>841</v>
      </c>
      <c r="Q9" s="599" t="s">
        <v>389</v>
      </c>
      <c r="R9" s="339" t="s">
        <v>390</v>
      </c>
      <c r="S9" s="339" t="s">
        <v>391</v>
      </c>
      <c r="T9" s="599" t="s">
        <v>392</v>
      </c>
      <c r="U9" s="339" t="s">
        <v>842</v>
      </c>
      <c r="V9" s="339" t="s">
        <v>843</v>
      </c>
      <c r="W9" s="771"/>
      <c r="X9" s="771"/>
      <c r="Y9" s="771"/>
      <c r="Z9" s="771"/>
    </row>
    <row r="10" spans="1:27" s="354" customFormat="1" ht="19.149999999999999" customHeight="1">
      <c r="A10" s="344" t="s">
        <v>15</v>
      </c>
      <c r="B10" s="345" t="s">
        <v>727</v>
      </c>
      <c r="C10" s="346">
        <v>75999</v>
      </c>
      <c r="D10" s="346">
        <v>73338</v>
      </c>
      <c r="E10" s="347">
        <v>62290</v>
      </c>
      <c r="F10" s="348">
        <v>10569</v>
      </c>
      <c r="G10" s="348">
        <v>479</v>
      </c>
      <c r="H10" s="349">
        <v>2661</v>
      </c>
      <c r="I10" s="350">
        <v>489</v>
      </c>
      <c r="J10" s="350">
        <v>28249</v>
      </c>
      <c r="K10" s="350">
        <v>18388</v>
      </c>
      <c r="L10" s="350">
        <v>23682</v>
      </c>
      <c r="M10" s="351">
        <v>6</v>
      </c>
      <c r="N10" s="350">
        <v>11</v>
      </c>
      <c r="O10" s="350">
        <v>38</v>
      </c>
      <c r="P10" s="350">
        <v>116</v>
      </c>
      <c r="Q10" s="350">
        <v>7838</v>
      </c>
      <c r="R10" s="350">
        <v>3698</v>
      </c>
      <c r="S10" s="350">
        <v>4752</v>
      </c>
      <c r="T10" s="350">
        <v>2</v>
      </c>
      <c r="U10" s="350">
        <v>1</v>
      </c>
      <c r="V10" s="350">
        <v>2</v>
      </c>
      <c r="W10" s="352">
        <v>58798</v>
      </c>
      <c r="X10" s="352">
        <v>65174</v>
      </c>
      <c r="Y10" s="353">
        <v>387641</v>
      </c>
      <c r="Z10" s="353">
        <v>55077</v>
      </c>
    </row>
    <row r="11" spans="1:27" s="354" customFormat="1" ht="19.149999999999999" customHeight="1">
      <c r="A11" s="318" t="s">
        <v>16</v>
      </c>
      <c r="B11" s="319" t="s">
        <v>728</v>
      </c>
      <c r="C11" s="346">
        <v>17961</v>
      </c>
      <c r="D11" s="346">
        <v>17682</v>
      </c>
      <c r="E11" s="347">
        <v>14450</v>
      </c>
      <c r="F11" s="348">
        <v>2801</v>
      </c>
      <c r="G11" s="348">
        <v>431</v>
      </c>
      <c r="H11" s="349">
        <v>279</v>
      </c>
      <c r="I11" s="350">
        <v>95</v>
      </c>
      <c r="J11" s="350">
        <v>5736</v>
      </c>
      <c r="K11" s="350">
        <v>3214</v>
      </c>
      <c r="L11" s="350">
        <v>4223</v>
      </c>
      <c r="M11" s="351">
        <v>4</v>
      </c>
      <c r="N11" s="350">
        <v>3</v>
      </c>
      <c r="O11" s="350">
        <v>10</v>
      </c>
      <c r="P11" s="350">
        <v>50</v>
      </c>
      <c r="Q11" s="350">
        <v>8438</v>
      </c>
      <c r="R11" s="350">
        <v>3071</v>
      </c>
      <c r="S11" s="350">
        <v>3868</v>
      </c>
      <c r="T11" s="350">
        <v>1</v>
      </c>
      <c r="U11" s="350">
        <v>0</v>
      </c>
      <c r="V11" s="350">
        <v>0</v>
      </c>
      <c r="W11" s="303">
        <v>20612</v>
      </c>
      <c r="X11" s="303">
        <v>22425</v>
      </c>
      <c r="Y11" s="329">
        <v>97652</v>
      </c>
      <c r="Z11" s="329">
        <v>31251</v>
      </c>
    </row>
    <row r="12" spans="1:27" s="354" customFormat="1" ht="19.149999999999999" customHeight="1">
      <c r="A12" s="318" t="s">
        <v>17</v>
      </c>
      <c r="B12" s="319" t="s">
        <v>729</v>
      </c>
      <c r="C12" s="346">
        <v>36461</v>
      </c>
      <c r="D12" s="346">
        <v>36000</v>
      </c>
      <c r="E12" s="347">
        <v>21142</v>
      </c>
      <c r="F12" s="348">
        <v>14366</v>
      </c>
      <c r="G12" s="348">
        <v>492</v>
      </c>
      <c r="H12" s="349">
        <v>461</v>
      </c>
      <c r="I12" s="350">
        <v>150</v>
      </c>
      <c r="J12" s="350">
        <v>11932</v>
      </c>
      <c r="K12" s="350">
        <v>7973</v>
      </c>
      <c r="L12" s="350">
        <v>9170</v>
      </c>
      <c r="M12" s="351">
        <v>3</v>
      </c>
      <c r="N12" s="350">
        <v>0</v>
      </c>
      <c r="O12" s="350">
        <v>0</v>
      </c>
      <c r="P12" s="350">
        <v>150</v>
      </c>
      <c r="Q12" s="350">
        <v>12066</v>
      </c>
      <c r="R12" s="350">
        <v>5795</v>
      </c>
      <c r="S12" s="350">
        <v>6506</v>
      </c>
      <c r="T12" s="350">
        <v>0</v>
      </c>
      <c r="U12" s="350">
        <v>1</v>
      </c>
      <c r="V12" s="350">
        <v>3</v>
      </c>
      <c r="W12" s="303">
        <v>38070</v>
      </c>
      <c r="X12" s="303">
        <v>39980</v>
      </c>
      <c r="Y12" s="329">
        <v>129096</v>
      </c>
      <c r="Z12" s="329">
        <v>77994</v>
      </c>
    </row>
    <row r="13" spans="1:27" s="354" customFormat="1" ht="19.149999999999999" customHeight="1">
      <c r="A13" s="318" t="s">
        <v>18</v>
      </c>
      <c r="B13" s="319" t="s">
        <v>730</v>
      </c>
      <c r="C13" s="346">
        <v>11375</v>
      </c>
      <c r="D13" s="346">
        <v>11266</v>
      </c>
      <c r="E13" s="347">
        <v>8048</v>
      </c>
      <c r="F13" s="348">
        <v>2704</v>
      </c>
      <c r="G13" s="348">
        <v>514</v>
      </c>
      <c r="H13" s="349">
        <v>109</v>
      </c>
      <c r="I13" s="350">
        <v>42</v>
      </c>
      <c r="J13" s="350">
        <v>3462</v>
      </c>
      <c r="K13" s="350">
        <v>2327</v>
      </c>
      <c r="L13" s="350">
        <v>3143</v>
      </c>
      <c r="M13" s="351">
        <v>0</v>
      </c>
      <c r="N13" s="350">
        <v>1</v>
      </c>
      <c r="O13" s="350">
        <v>6</v>
      </c>
      <c r="P13" s="350">
        <v>32</v>
      </c>
      <c r="Q13" s="350">
        <v>1560</v>
      </c>
      <c r="R13" s="350">
        <v>589</v>
      </c>
      <c r="S13" s="350">
        <v>875</v>
      </c>
      <c r="T13" s="350">
        <v>0</v>
      </c>
      <c r="U13" s="350">
        <v>0</v>
      </c>
      <c r="V13" s="350">
        <v>0</v>
      </c>
      <c r="W13" s="303">
        <v>8013</v>
      </c>
      <c r="X13" s="303">
        <v>9120</v>
      </c>
      <c r="Y13" s="329">
        <v>73090</v>
      </c>
      <c r="Z13" s="329">
        <v>12776</v>
      </c>
    </row>
    <row r="14" spans="1:27" s="354" customFormat="1" ht="19.149999999999999" customHeight="1">
      <c r="A14" s="318" t="s">
        <v>12</v>
      </c>
      <c r="B14" s="319" t="s">
        <v>731</v>
      </c>
      <c r="C14" s="346">
        <v>12962</v>
      </c>
      <c r="D14" s="346">
        <v>12682</v>
      </c>
      <c r="E14" s="347">
        <v>8741</v>
      </c>
      <c r="F14" s="348">
        <v>3677</v>
      </c>
      <c r="G14" s="348">
        <v>264</v>
      </c>
      <c r="H14" s="349">
        <v>280</v>
      </c>
      <c r="I14" s="350">
        <v>105</v>
      </c>
      <c r="J14" s="350">
        <v>7483</v>
      </c>
      <c r="K14" s="350">
        <v>4940</v>
      </c>
      <c r="L14" s="350">
        <v>5570</v>
      </c>
      <c r="M14" s="351">
        <v>1</v>
      </c>
      <c r="N14" s="350">
        <v>4</v>
      </c>
      <c r="O14" s="350">
        <v>12</v>
      </c>
      <c r="P14" s="350">
        <v>60</v>
      </c>
      <c r="Q14" s="350">
        <v>7248</v>
      </c>
      <c r="R14" s="350">
        <v>3689</v>
      </c>
      <c r="S14" s="350">
        <v>3994</v>
      </c>
      <c r="T14" s="350">
        <v>1</v>
      </c>
      <c r="U14" s="350">
        <v>4</v>
      </c>
      <c r="V14" s="350">
        <v>5</v>
      </c>
      <c r="W14" s="303">
        <v>23535</v>
      </c>
      <c r="X14" s="303">
        <v>24479</v>
      </c>
      <c r="Y14" s="329">
        <v>57949</v>
      </c>
      <c r="Z14" s="329">
        <v>31506</v>
      </c>
    </row>
    <row r="15" spans="1:27" s="354" customFormat="1" ht="19.149999999999999" customHeight="1">
      <c r="A15" s="318" t="s">
        <v>13</v>
      </c>
      <c r="B15" s="319" t="s">
        <v>732</v>
      </c>
      <c r="C15" s="346">
        <v>189023</v>
      </c>
      <c r="D15" s="346">
        <v>178045</v>
      </c>
      <c r="E15" s="347">
        <v>166565</v>
      </c>
      <c r="F15" s="348">
        <v>10865</v>
      </c>
      <c r="G15" s="348">
        <v>615</v>
      </c>
      <c r="H15" s="349">
        <v>10978</v>
      </c>
      <c r="I15" s="350">
        <v>895</v>
      </c>
      <c r="J15" s="350">
        <v>80334</v>
      </c>
      <c r="K15" s="350">
        <v>36058</v>
      </c>
      <c r="L15" s="350">
        <v>42613</v>
      </c>
      <c r="M15" s="351">
        <v>18</v>
      </c>
      <c r="N15" s="350">
        <v>24</v>
      </c>
      <c r="O15" s="350">
        <v>63</v>
      </c>
      <c r="P15" s="350">
        <v>112</v>
      </c>
      <c r="Q15" s="350">
        <v>10848</v>
      </c>
      <c r="R15" s="350">
        <v>7006</v>
      </c>
      <c r="S15" s="350">
        <v>8014</v>
      </c>
      <c r="T15" s="350">
        <v>0</v>
      </c>
      <c r="U15" s="350">
        <v>0</v>
      </c>
      <c r="V15" s="350">
        <v>0</v>
      </c>
      <c r="W15" s="303">
        <v>135295</v>
      </c>
      <c r="X15" s="303">
        <v>142897</v>
      </c>
      <c r="Y15" s="329">
        <v>698701</v>
      </c>
      <c r="Z15" s="329">
        <v>65864</v>
      </c>
    </row>
    <row r="16" spans="1:27" s="354" customFormat="1" ht="19.149999999999999" customHeight="1">
      <c r="A16" s="318" t="s">
        <v>14</v>
      </c>
      <c r="B16" s="319" t="s">
        <v>733</v>
      </c>
      <c r="C16" s="346">
        <v>144398</v>
      </c>
      <c r="D16" s="346">
        <v>139883</v>
      </c>
      <c r="E16" s="347">
        <v>114304</v>
      </c>
      <c r="F16" s="348">
        <v>25080</v>
      </c>
      <c r="G16" s="348">
        <v>499</v>
      </c>
      <c r="H16" s="349">
        <v>4515</v>
      </c>
      <c r="I16" s="350">
        <v>495</v>
      </c>
      <c r="J16" s="350">
        <v>45139</v>
      </c>
      <c r="K16" s="350">
        <v>16431</v>
      </c>
      <c r="L16" s="350">
        <v>19697</v>
      </c>
      <c r="M16" s="351">
        <v>8</v>
      </c>
      <c r="N16" s="350">
        <v>11</v>
      </c>
      <c r="O16" s="350">
        <v>28</v>
      </c>
      <c r="P16" s="350">
        <v>221</v>
      </c>
      <c r="Q16" s="350">
        <v>18105</v>
      </c>
      <c r="R16" s="350">
        <v>5705</v>
      </c>
      <c r="S16" s="350">
        <v>6715</v>
      </c>
      <c r="T16" s="350">
        <v>2</v>
      </c>
      <c r="U16" s="350">
        <v>4</v>
      </c>
      <c r="V16" s="350">
        <v>6</v>
      </c>
      <c r="W16" s="303">
        <v>86121</v>
      </c>
      <c r="X16" s="303">
        <v>90416</v>
      </c>
      <c r="Y16" s="329">
        <v>426176</v>
      </c>
      <c r="Z16" s="329">
        <v>124899</v>
      </c>
    </row>
    <row r="17" spans="1:26" s="354" customFormat="1" ht="19.149999999999999" customHeight="1">
      <c r="A17" s="318" t="s">
        <v>65</v>
      </c>
      <c r="B17" s="319" t="s">
        <v>734</v>
      </c>
      <c r="C17" s="346">
        <v>5397</v>
      </c>
      <c r="D17" s="346">
        <v>5279</v>
      </c>
      <c r="E17" s="347">
        <v>4531</v>
      </c>
      <c r="F17" s="348">
        <v>615</v>
      </c>
      <c r="G17" s="348">
        <v>133</v>
      </c>
      <c r="H17" s="349">
        <v>118</v>
      </c>
      <c r="I17" s="350">
        <v>40</v>
      </c>
      <c r="J17" s="350">
        <v>2717</v>
      </c>
      <c r="K17" s="350">
        <v>2212</v>
      </c>
      <c r="L17" s="350">
        <v>2557</v>
      </c>
      <c r="M17" s="351">
        <v>0</v>
      </c>
      <c r="N17" s="350">
        <v>3</v>
      </c>
      <c r="O17" s="350">
        <v>8</v>
      </c>
      <c r="P17" s="350">
        <v>15</v>
      </c>
      <c r="Q17" s="350">
        <v>1041</v>
      </c>
      <c r="R17" s="350">
        <v>537</v>
      </c>
      <c r="S17" s="350">
        <v>623</v>
      </c>
      <c r="T17" s="350">
        <v>0</v>
      </c>
      <c r="U17" s="350">
        <v>1</v>
      </c>
      <c r="V17" s="350">
        <v>3</v>
      </c>
      <c r="W17" s="303">
        <v>6566</v>
      </c>
      <c r="X17" s="303">
        <v>7004</v>
      </c>
      <c r="Y17" s="329">
        <v>19594</v>
      </c>
      <c r="Z17" s="329">
        <v>4863</v>
      </c>
    </row>
    <row r="18" spans="1:26" s="354" customFormat="1" ht="19.149999999999999" customHeight="1">
      <c r="A18" s="318" t="s">
        <v>66</v>
      </c>
      <c r="B18" s="319" t="s">
        <v>735</v>
      </c>
      <c r="C18" s="346">
        <v>57746</v>
      </c>
      <c r="D18" s="346">
        <v>56187</v>
      </c>
      <c r="E18" s="347">
        <v>42358</v>
      </c>
      <c r="F18" s="348">
        <v>13461</v>
      </c>
      <c r="G18" s="348">
        <v>368</v>
      </c>
      <c r="H18" s="349">
        <v>1559</v>
      </c>
      <c r="I18" s="350">
        <v>299</v>
      </c>
      <c r="J18" s="350">
        <v>23654</v>
      </c>
      <c r="K18" s="350">
        <v>13294</v>
      </c>
      <c r="L18" s="350">
        <v>15225</v>
      </c>
      <c r="M18" s="351">
        <v>4</v>
      </c>
      <c r="N18" s="350">
        <v>11</v>
      </c>
      <c r="O18" s="350">
        <v>27</v>
      </c>
      <c r="P18" s="350">
        <v>178</v>
      </c>
      <c r="Q18" s="350">
        <v>15554</v>
      </c>
      <c r="R18" s="350">
        <v>6755</v>
      </c>
      <c r="S18" s="350">
        <v>7458</v>
      </c>
      <c r="T18" s="350">
        <v>6</v>
      </c>
      <c r="U18" s="350">
        <v>6</v>
      </c>
      <c r="V18" s="350">
        <v>13</v>
      </c>
      <c r="W18" s="303">
        <v>59761</v>
      </c>
      <c r="X18" s="303">
        <v>62418</v>
      </c>
      <c r="Y18" s="329">
        <v>209405</v>
      </c>
      <c r="Z18" s="329">
        <v>83906</v>
      </c>
    </row>
    <row r="19" spans="1:26" s="354" customFormat="1" ht="19.149999999999999" customHeight="1">
      <c r="A19" s="318">
        <v>10</v>
      </c>
      <c r="B19" s="319" t="s">
        <v>736</v>
      </c>
      <c r="C19" s="346">
        <v>56204</v>
      </c>
      <c r="D19" s="346">
        <v>54478</v>
      </c>
      <c r="E19" s="347">
        <v>39722</v>
      </c>
      <c r="F19" s="348">
        <v>14126</v>
      </c>
      <c r="G19" s="348">
        <v>630</v>
      </c>
      <c r="H19" s="349">
        <v>1726</v>
      </c>
      <c r="I19" s="350">
        <v>305</v>
      </c>
      <c r="J19" s="350">
        <v>25321</v>
      </c>
      <c r="K19" s="350">
        <v>15855</v>
      </c>
      <c r="L19" s="350">
        <v>17739</v>
      </c>
      <c r="M19" s="351">
        <v>2</v>
      </c>
      <c r="N19" s="350">
        <v>7</v>
      </c>
      <c r="O19" s="350">
        <v>15</v>
      </c>
      <c r="P19" s="350">
        <v>240</v>
      </c>
      <c r="Q19" s="350">
        <v>20322</v>
      </c>
      <c r="R19" s="350">
        <v>8118</v>
      </c>
      <c r="S19" s="350">
        <v>8875</v>
      </c>
      <c r="T19" s="350">
        <v>4</v>
      </c>
      <c r="U19" s="350">
        <v>3</v>
      </c>
      <c r="V19" s="350">
        <v>6</v>
      </c>
      <c r="W19" s="303">
        <v>70177</v>
      </c>
      <c r="X19" s="303">
        <v>72829</v>
      </c>
      <c r="Y19" s="329">
        <v>197811</v>
      </c>
      <c r="Z19" s="329">
        <v>98032</v>
      </c>
    </row>
    <row r="20" spans="1:26" s="354" customFormat="1" ht="19.149999999999999" customHeight="1">
      <c r="A20" s="321">
        <v>11</v>
      </c>
      <c r="B20" s="319" t="s">
        <v>737</v>
      </c>
      <c r="C20" s="346">
        <v>6442</v>
      </c>
      <c r="D20" s="346">
        <v>6268</v>
      </c>
      <c r="E20" s="347">
        <v>4626</v>
      </c>
      <c r="F20" s="348">
        <v>1532</v>
      </c>
      <c r="G20" s="348">
        <v>110</v>
      </c>
      <c r="H20" s="349">
        <v>174</v>
      </c>
      <c r="I20" s="350">
        <v>34</v>
      </c>
      <c r="J20" s="350">
        <v>2949</v>
      </c>
      <c r="K20" s="350">
        <v>2317</v>
      </c>
      <c r="L20" s="350">
        <v>2559</v>
      </c>
      <c r="M20" s="351">
        <v>0</v>
      </c>
      <c r="N20" s="350">
        <v>2</v>
      </c>
      <c r="O20" s="350">
        <v>4</v>
      </c>
      <c r="P20" s="350">
        <v>27</v>
      </c>
      <c r="Q20" s="350">
        <v>2079</v>
      </c>
      <c r="R20" s="350">
        <v>1070</v>
      </c>
      <c r="S20" s="350">
        <v>1143</v>
      </c>
      <c r="T20" s="350">
        <v>1</v>
      </c>
      <c r="U20" s="350">
        <v>1</v>
      </c>
      <c r="V20" s="350">
        <v>1</v>
      </c>
      <c r="W20" s="303">
        <v>8480</v>
      </c>
      <c r="X20" s="303">
        <v>8797</v>
      </c>
      <c r="Y20" s="329">
        <v>24406</v>
      </c>
      <c r="Z20" s="329">
        <v>10541</v>
      </c>
    </row>
    <row r="21" spans="1:26" s="354" customFormat="1" ht="19.149999999999999" customHeight="1">
      <c r="A21" s="321">
        <v>12</v>
      </c>
      <c r="B21" s="319" t="s">
        <v>738</v>
      </c>
      <c r="C21" s="346">
        <v>4989</v>
      </c>
      <c r="D21" s="346">
        <v>4920</v>
      </c>
      <c r="E21" s="347">
        <v>4272</v>
      </c>
      <c r="F21" s="348">
        <v>363</v>
      </c>
      <c r="G21" s="348">
        <v>285</v>
      </c>
      <c r="H21" s="349">
        <v>69</v>
      </c>
      <c r="I21" s="350">
        <v>37</v>
      </c>
      <c r="J21" s="350">
        <v>2334</v>
      </c>
      <c r="K21" s="350">
        <v>1772</v>
      </c>
      <c r="L21" s="350">
        <v>2490</v>
      </c>
      <c r="M21" s="351">
        <v>1</v>
      </c>
      <c r="N21" s="350">
        <v>1</v>
      </c>
      <c r="O21" s="350">
        <v>3</v>
      </c>
      <c r="P21" s="350">
        <v>10</v>
      </c>
      <c r="Q21" s="350">
        <v>160</v>
      </c>
      <c r="R21" s="350">
        <v>80</v>
      </c>
      <c r="S21" s="350">
        <v>117</v>
      </c>
      <c r="T21" s="350">
        <v>0</v>
      </c>
      <c r="U21" s="350">
        <v>0</v>
      </c>
      <c r="V21" s="350">
        <v>0</v>
      </c>
      <c r="W21" s="303">
        <v>4395</v>
      </c>
      <c r="X21" s="303">
        <v>5152</v>
      </c>
      <c r="Y21" s="329">
        <v>39884</v>
      </c>
      <c r="Z21" s="329">
        <v>1621</v>
      </c>
    </row>
    <row r="22" spans="1:26" s="354" customFormat="1" ht="19.149999999999999" customHeight="1">
      <c r="A22" s="321">
        <v>13</v>
      </c>
      <c r="B22" s="319" t="s">
        <v>739</v>
      </c>
      <c r="C22" s="346">
        <v>7854</v>
      </c>
      <c r="D22" s="346">
        <v>7789</v>
      </c>
      <c r="E22" s="347">
        <v>5815</v>
      </c>
      <c r="F22" s="348">
        <v>1636</v>
      </c>
      <c r="G22" s="348">
        <v>338</v>
      </c>
      <c r="H22" s="349">
        <v>65</v>
      </c>
      <c r="I22" s="350">
        <v>41</v>
      </c>
      <c r="J22" s="350">
        <v>3040</v>
      </c>
      <c r="K22" s="350">
        <v>1942</v>
      </c>
      <c r="L22" s="350">
        <v>2709</v>
      </c>
      <c r="M22" s="351">
        <v>1</v>
      </c>
      <c r="N22" s="350">
        <v>3</v>
      </c>
      <c r="O22" s="350">
        <v>9</v>
      </c>
      <c r="P22" s="350">
        <v>24</v>
      </c>
      <c r="Q22" s="350">
        <v>1923</v>
      </c>
      <c r="R22" s="350">
        <v>703</v>
      </c>
      <c r="S22" s="350">
        <v>1171</v>
      </c>
      <c r="T22" s="350">
        <v>0</v>
      </c>
      <c r="U22" s="350">
        <v>1</v>
      </c>
      <c r="V22" s="350">
        <v>4</v>
      </c>
      <c r="W22" s="303">
        <v>7678</v>
      </c>
      <c r="X22" s="303">
        <v>8922</v>
      </c>
      <c r="Y22" s="329">
        <v>48479</v>
      </c>
      <c r="Z22" s="329">
        <v>10542</v>
      </c>
    </row>
    <row r="23" spans="1:26" s="354" customFormat="1" ht="19.149999999999999" customHeight="1">
      <c r="A23" s="321">
        <v>14</v>
      </c>
      <c r="B23" s="319" t="s">
        <v>740</v>
      </c>
      <c r="C23" s="346">
        <v>9973</v>
      </c>
      <c r="D23" s="346">
        <v>9653</v>
      </c>
      <c r="E23" s="347">
        <v>7307</v>
      </c>
      <c r="F23" s="348">
        <v>2131</v>
      </c>
      <c r="G23" s="348">
        <v>215</v>
      </c>
      <c r="H23" s="349">
        <v>320</v>
      </c>
      <c r="I23" s="350">
        <v>86</v>
      </c>
      <c r="J23" s="350">
        <v>5973</v>
      </c>
      <c r="K23" s="350">
        <v>3758</v>
      </c>
      <c r="L23" s="350">
        <v>4184</v>
      </c>
      <c r="M23" s="351">
        <v>1</v>
      </c>
      <c r="N23" s="350">
        <v>4</v>
      </c>
      <c r="O23" s="350">
        <v>7</v>
      </c>
      <c r="P23" s="350">
        <v>53</v>
      </c>
      <c r="Q23" s="350">
        <v>1878</v>
      </c>
      <c r="R23" s="350">
        <v>768</v>
      </c>
      <c r="S23" s="350">
        <v>856</v>
      </c>
      <c r="T23" s="350">
        <v>2</v>
      </c>
      <c r="U23" s="350">
        <v>3</v>
      </c>
      <c r="V23" s="350">
        <v>4</v>
      </c>
      <c r="W23" s="303">
        <v>12526</v>
      </c>
      <c r="X23" s="303">
        <v>13044</v>
      </c>
      <c r="Y23" s="329">
        <v>42767</v>
      </c>
      <c r="Z23" s="329">
        <v>11743</v>
      </c>
    </row>
    <row r="24" spans="1:26" s="354" customFormat="1" ht="19.149999999999999" customHeight="1">
      <c r="A24" s="321">
        <v>15</v>
      </c>
      <c r="B24" s="319" t="s">
        <v>741</v>
      </c>
      <c r="C24" s="346">
        <v>15433</v>
      </c>
      <c r="D24" s="346">
        <v>15131</v>
      </c>
      <c r="E24" s="347">
        <v>9960</v>
      </c>
      <c r="F24" s="348">
        <v>5009</v>
      </c>
      <c r="G24" s="348">
        <v>162</v>
      </c>
      <c r="H24" s="349">
        <v>302</v>
      </c>
      <c r="I24" s="350">
        <v>117</v>
      </c>
      <c r="J24" s="350">
        <v>9047</v>
      </c>
      <c r="K24" s="350">
        <v>5251</v>
      </c>
      <c r="L24" s="350">
        <v>5849</v>
      </c>
      <c r="M24" s="351">
        <v>5</v>
      </c>
      <c r="N24" s="350">
        <v>2</v>
      </c>
      <c r="O24" s="350">
        <v>4</v>
      </c>
      <c r="P24" s="350">
        <v>63</v>
      </c>
      <c r="Q24" s="350">
        <v>4748</v>
      </c>
      <c r="R24" s="350">
        <v>1605</v>
      </c>
      <c r="S24" s="350">
        <v>1762</v>
      </c>
      <c r="T24" s="350">
        <v>3</v>
      </c>
      <c r="U24" s="350">
        <v>1</v>
      </c>
      <c r="V24" s="350">
        <v>1</v>
      </c>
      <c r="W24" s="303">
        <v>20842</v>
      </c>
      <c r="X24" s="303">
        <v>21599</v>
      </c>
      <c r="Y24" s="329">
        <v>52094</v>
      </c>
      <c r="Z24" s="329">
        <v>27910</v>
      </c>
    </row>
    <row r="25" spans="1:26" s="354" customFormat="1" ht="19.149999999999999" customHeight="1">
      <c r="A25" s="321">
        <v>16</v>
      </c>
      <c r="B25" s="319" t="s">
        <v>742</v>
      </c>
      <c r="C25" s="346">
        <v>121673</v>
      </c>
      <c r="D25" s="346">
        <v>114874</v>
      </c>
      <c r="E25" s="347">
        <v>102095</v>
      </c>
      <c r="F25" s="348">
        <v>12349</v>
      </c>
      <c r="G25" s="348">
        <v>430</v>
      </c>
      <c r="H25" s="349">
        <v>6799</v>
      </c>
      <c r="I25" s="350">
        <v>625</v>
      </c>
      <c r="J25" s="350">
        <v>41328</v>
      </c>
      <c r="K25" s="350">
        <v>24201</v>
      </c>
      <c r="L25" s="350">
        <v>27945</v>
      </c>
      <c r="M25" s="351">
        <v>18</v>
      </c>
      <c r="N25" s="350">
        <v>13</v>
      </c>
      <c r="O25" s="350">
        <v>38</v>
      </c>
      <c r="P25" s="350">
        <v>177</v>
      </c>
      <c r="Q25" s="350">
        <v>15221</v>
      </c>
      <c r="R25" s="350">
        <v>7473</v>
      </c>
      <c r="S25" s="350">
        <v>8230</v>
      </c>
      <c r="T25" s="350">
        <v>3</v>
      </c>
      <c r="U25" s="350">
        <v>1</v>
      </c>
      <c r="V25" s="350">
        <v>1</v>
      </c>
      <c r="W25" s="303">
        <v>89060</v>
      </c>
      <c r="X25" s="303">
        <v>93586</v>
      </c>
      <c r="Y25" s="329">
        <v>463303</v>
      </c>
      <c r="Z25" s="329">
        <v>80480</v>
      </c>
    </row>
    <row r="26" spans="1:26" s="354" customFormat="1" ht="19.149999999999999" customHeight="1">
      <c r="A26" s="321">
        <v>17</v>
      </c>
      <c r="B26" s="319" t="s">
        <v>743</v>
      </c>
      <c r="C26" s="346">
        <v>27807</v>
      </c>
      <c r="D26" s="346">
        <v>26868</v>
      </c>
      <c r="E26" s="347">
        <v>18960</v>
      </c>
      <c r="F26" s="348">
        <v>7603</v>
      </c>
      <c r="G26" s="348">
        <v>305</v>
      </c>
      <c r="H26" s="349">
        <v>939</v>
      </c>
      <c r="I26" s="350">
        <v>166</v>
      </c>
      <c r="J26" s="350">
        <v>11958</v>
      </c>
      <c r="K26" s="350">
        <v>6916</v>
      </c>
      <c r="L26" s="350">
        <v>7683</v>
      </c>
      <c r="M26" s="351">
        <v>1</v>
      </c>
      <c r="N26" s="350">
        <v>3</v>
      </c>
      <c r="O26" s="350">
        <v>8</v>
      </c>
      <c r="P26" s="350">
        <v>102</v>
      </c>
      <c r="Q26" s="350">
        <v>11577</v>
      </c>
      <c r="R26" s="350">
        <v>5386</v>
      </c>
      <c r="S26" s="350">
        <v>5808</v>
      </c>
      <c r="T26" s="350">
        <v>4</v>
      </c>
      <c r="U26" s="350">
        <v>0</v>
      </c>
      <c r="V26" s="350">
        <v>0</v>
      </c>
      <c r="W26" s="303">
        <v>36113</v>
      </c>
      <c r="X26" s="303">
        <v>37307</v>
      </c>
      <c r="Y26" s="329">
        <v>78093</v>
      </c>
      <c r="Z26" s="329">
        <v>55126</v>
      </c>
    </row>
    <row r="27" spans="1:26" s="354" customFormat="1" ht="19.149999999999999" customHeight="1">
      <c r="A27" s="321">
        <v>18</v>
      </c>
      <c r="B27" s="319" t="s">
        <v>744</v>
      </c>
      <c r="C27" s="346">
        <v>6026</v>
      </c>
      <c r="D27" s="346">
        <v>5864</v>
      </c>
      <c r="E27" s="347">
        <v>3438</v>
      </c>
      <c r="F27" s="348">
        <v>2247</v>
      </c>
      <c r="G27" s="348">
        <v>179</v>
      </c>
      <c r="H27" s="349">
        <v>162</v>
      </c>
      <c r="I27" s="350">
        <v>46</v>
      </c>
      <c r="J27" s="350">
        <v>2898</v>
      </c>
      <c r="K27" s="350">
        <v>2360</v>
      </c>
      <c r="L27" s="350">
        <v>2658</v>
      </c>
      <c r="M27" s="351">
        <v>1</v>
      </c>
      <c r="N27" s="350">
        <v>2</v>
      </c>
      <c r="O27" s="350">
        <v>5</v>
      </c>
      <c r="P27" s="350">
        <v>41</v>
      </c>
      <c r="Q27" s="350">
        <v>2798</v>
      </c>
      <c r="R27" s="350">
        <v>2412</v>
      </c>
      <c r="S27" s="350">
        <v>2677</v>
      </c>
      <c r="T27" s="350">
        <v>0</v>
      </c>
      <c r="U27" s="350">
        <v>2</v>
      </c>
      <c r="V27" s="350">
        <v>6</v>
      </c>
      <c r="W27" s="303">
        <v>10560</v>
      </c>
      <c r="X27" s="303">
        <v>11130</v>
      </c>
      <c r="Y27" s="329">
        <v>22111</v>
      </c>
      <c r="Z27" s="329">
        <v>15915</v>
      </c>
    </row>
    <row r="28" spans="1:26" s="354" customFormat="1" ht="19.149999999999999" customHeight="1">
      <c r="A28" s="321">
        <v>19</v>
      </c>
      <c r="B28" s="323" t="s">
        <v>745</v>
      </c>
      <c r="C28" s="346">
        <v>19052</v>
      </c>
      <c r="D28" s="346">
        <v>18427</v>
      </c>
      <c r="E28" s="347">
        <v>13613</v>
      </c>
      <c r="F28" s="348">
        <v>4353</v>
      </c>
      <c r="G28" s="348">
        <v>461</v>
      </c>
      <c r="H28" s="349">
        <v>625</v>
      </c>
      <c r="I28" s="350">
        <v>160</v>
      </c>
      <c r="J28" s="350">
        <v>9228</v>
      </c>
      <c r="K28" s="350">
        <v>6546</v>
      </c>
      <c r="L28" s="350">
        <v>7422</v>
      </c>
      <c r="M28" s="351">
        <v>6</v>
      </c>
      <c r="N28" s="350">
        <v>2</v>
      </c>
      <c r="O28" s="350">
        <v>2</v>
      </c>
      <c r="P28" s="350">
        <v>104</v>
      </c>
      <c r="Q28" s="350">
        <v>5606</v>
      </c>
      <c r="R28" s="350">
        <v>2458</v>
      </c>
      <c r="S28" s="350">
        <v>2793</v>
      </c>
      <c r="T28" s="350">
        <v>3</v>
      </c>
      <c r="U28" s="350">
        <v>6</v>
      </c>
      <c r="V28" s="350">
        <v>14</v>
      </c>
      <c r="W28" s="303">
        <v>24119</v>
      </c>
      <c r="X28" s="303">
        <v>25338</v>
      </c>
      <c r="Y28" s="329">
        <v>71452</v>
      </c>
      <c r="Z28" s="329">
        <v>28918</v>
      </c>
    </row>
    <row r="29" spans="1:26" s="354" customFormat="1" ht="19.149999999999999" customHeight="1">
      <c r="A29" s="321">
        <v>20</v>
      </c>
      <c r="B29" s="323" t="s">
        <v>746</v>
      </c>
      <c r="C29" s="346">
        <v>53934</v>
      </c>
      <c r="D29" s="346">
        <v>52404</v>
      </c>
      <c r="E29" s="347">
        <v>41389</v>
      </c>
      <c r="F29" s="348">
        <v>10680</v>
      </c>
      <c r="G29" s="348">
        <v>335</v>
      </c>
      <c r="H29" s="349">
        <v>1530</v>
      </c>
      <c r="I29" s="350">
        <v>373</v>
      </c>
      <c r="J29" s="350">
        <v>25711</v>
      </c>
      <c r="K29" s="350">
        <v>13363</v>
      </c>
      <c r="L29" s="350">
        <v>15105</v>
      </c>
      <c r="M29" s="351">
        <v>9</v>
      </c>
      <c r="N29" s="350">
        <v>6</v>
      </c>
      <c r="O29" s="350">
        <v>15</v>
      </c>
      <c r="P29" s="350">
        <v>163</v>
      </c>
      <c r="Q29" s="350">
        <v>14173</v>
      </c>
      <c r="R29" s="350">
        <v>6346</v>
      </c>
      <c r="S29" s="350">
        <v>7029</v>
      </c>
      <c r="T29" s="350">
        <v>3</v>
      </c>
      <c r="U29" s="350">
        <v>2</v>
      </c>
      <c r="V29" s="350">
        <v>2</v>
      </c>
      <c r="W29" s="303">
        <v>60149</v>
      </c>
      <c r="X29" s="303">
        <v>62583</v>
      </c>
      <c r="Y29" s="329">
        <v>207056</v>
      </c>
      <c r="Z29" s="329">
        <v>71763</v>
      </c>
    </row>
    <row r="30" spans="1:26" s="354" customFormat="1" ht="19.149999999999999" customHeight="1">
      <c r="A30" s="321">
        <v>21</v>
      </c>
      <c r="B30" s="323" t="s">
        <v>747</v>
      </c>
      <c r="C30" s="346">
        <v>33831</v>
      </c>
      <c r="D30" s="346">
        <v>33268</v>
      </c>
      <c r="E30" s="347">
        <v>27313</v>
      </c>
      <c r="F30" s="348">
        <v>5292</v>
      </c>
      <c r="G30" s="348">
        <v>663</v>
      </c>
      <c r="H30" s="349">
        <v>563</v>
      </c>
      <c r="I30" s="350">
        <v>156</v>
      </c>
      <c r="J30" s="350">
        <v>7508</v>
      </c>
      <c r="K30" s="350">
        <v>6188</v>
      </c>
      <c r="L30" s="350">
        <v>9458</v>
      </c>
      <c r="M30" s="351">
        <v>8</v>
      </c>
      <c r="N30" s="350">
        <v>8</v>
      </c>
      <c r="O30" s="350">
        <v>26</v>
      </c>
      <c r="P30" s="350">
        <v>67</v>
      </c>
      <c r="Q30" s="350">
        <v>4501</v>
      </c>
      <c r="R30" s="350">
        <v>1638</v>
      </c>
      <c r="S30" s="350">
        <v>2975</v>
      </c>
      <c r="T30" s="350">
        <v>0</v>
      </c>
      <c r="U30" s="350">
        <v>3</v>
      </c>
      <c r="V30" s="350">
        <v>5</v>
      </c>
      <c r="W30" s="303">
        <v>20077</v>
      </c>
      <c r="X30" s="303">
        <v>24704</v>
      </c>
      <c r="Y30" s="329">
        <v>220953</v>
      </c>
      <c r="Z30" s="329">
        <v>29468</v>
      </c>
    </row>
    <row r="31" spans="1:26" s="354" customFormat="1" ht="19.149999999999999" customHeight="1">
      <c r="A31" s="321">
        <v>22</v>
      </c>
      <c r="B31" s="323" t="s">
        <v>748</v>
      </c>
      <c r="C31" s="346">
        <v>19466</v>
      </c>
      <c r="D31" s="346">
        <v>18873</v>
      </c>
      <c r="E31" s="347">
        <v>12832</v>
      </c>
      <c r="F31" s="348">
        <v>5880</v>
      </c>
      <c r="G31" s="348">
        <v>161</v>
      </c>
      <c r="H31" s="349">
        <v>593</v>
      </c>
      <c r="I31" s="350">
        <v>99</v>
      </c>
      <c r="J31" s="350">
        <v>11332</v>
      </c>
      <c r="K31" s="350">
        <v>6932</v>
      </c>
      <c r="L31" s="350">
        <v>7699</v>
      </c>
      <c r="M31" s="351">
        <v>2</v>
      </c>
      <c r="N31" s="350">
        <v>2</v>
      </c>
      <c r="O31" s="350">
        <v>6</v>
      </c>
      <c r="P31" s="350">
        <v>62</v>
      </c>
      <c r="Q31" s="350">
        <v>11920</v>
      </c>
      <c r="R31" s="350">
        <v>4886</v>
      </c>
      <c r="S31" s="350">
        <v>5229</v>
      </c>
      <c r="T31" s="350">
        <v>2</v>
      </c>
      <c r="U31" s="350">
        <v>0</v>
      </c>
      <c r="V31" s="350">
        <v>0</v>
      </c>
      <c r="W31" s="303">
        <v>35237</v>
      </c>
      <c r="X31" s="303">
        <v>36351</v>
      </c>
      <c r="Y31" s="329">
        <v>72774</v>
      </c>
      <c r="Z31" s="329">
        <v>49850</v>
      </c>
    </row>
    <row r="32" spans="1:26" s="354" customFormat="1" ht="19.149999999999999" customHeight="1">
      <c r="A32" s="321">
        <v>23</v>
      </c>
      <c r="B32" s="323" t="s">
        <v>749</v>
      </c>
      <c r="C32" s="346">
        <v>15164</v>
      </c>
      <c r="D32" s="346">
        <v>14908</v>
      </c>
      <c r="E32" s="347">
        <v>11580</v>
      </c>
      <c r="F32" s="348">
        <v>2889</v>
      </c>
      <c r="G32" s="348">
        <v>439</v>
      </c>
      <c r="H32" s="349">
        <v>256</v>
      </c>
      <c r="I32" s="350">
        <v>119</v>
      </c>
      <c r="J32" s="350">
        <v>5475</v>
      </c>
      <c r="K32" s="350">
        <v>4085</v>
      </c>
      <c r="L32" s="350">
        <v>5245</v>
      </c>
      <c r="M32" s="351">
        <v>1</v>
      </c>
      <c r="N32" s="350">
        <v>4</v>
      </c>
      <c r="O32" s="350">
        <v>15</v>
      </c>
      <c r="P32" s="350">
        <v>40</v>
      </c>
      <c r="Q32" s="350">
        <v>1621</v>
      </c>
      <c r="R32" s="350">
        <v>537</v>
      </c>
      <c r="S32" s="350">
        <v>780</v>
      </c>
      <c r="T32" s="350">
        <v>0</v>
      </c>
      <c r="U32" s="350">
        <v>1</v>
      </c>
      <c r="V32" s="350">
        <v>1</v>
      </c>
      <c r="W32" s="303">
        <v>11883</v>
      </c>
      <c r="X32" s="303">
        <v>13297</v>
      </c>
      <c r="Y32" s="329">
        <v>80608</v>
      </c>
      <c r="Z32" s="329">
        <v>13411</v>
      </c>
    </row>
    <row r="33" spans="1:26" s="354" customFormat="1" ht="19.149999999999999" customHeight="1">
      <c r="A33" s="321">
        <v>24</v>
      </c>
      <c r="B33" s="323" t="s">
        <v>750</v>
      </c>
      <c r="C33" s="346">
        <v>7845</v>
      </c>
      <c r="D33" s="346">
        <v>7593</v>
      </c>
      <c r="E33" s="347">
        <v>4860</v>
      </c>
      <c r="F33" s="348">
        <v>2368</v>
      </c>
      <c r="G33" s="348">
        <v>365</v>
      </c>
      <c r="H33" s="349">
        <v>252</v>
      </c>
      <c r="I33" s="350">
        <v>64</v>
      </c>
      <c r="J33" s="350">
        <v>4148</v>
      </c>
      <c r="K33" s="350">
        <v>3211</v>
      </c>
      <c r="L33" s="350">
        <v>3777</v>
      </c>
      <c r="M33" s="351">
        <v>4</v>
      </c>
      <c r="N33" s="350">
        <v>0</v>
      </c>
      <c r="O33" s="350">
        <v>0</v>
      </c>
      <c r="P33" s="350">
        <v>41</v>
      </c>
      <c r="Q33" s="350">
        <v>1877</v>
      </c>
      <c r="R33" s="350">
        <v>730</v>
      </c>
      <c r="S33" s="350">
        <v>898</v>
      </c>
      <c r="T33" s="350">
        <v>2</v>
      </c>
      <c r="U33" s="350">
        <v>0</v>
      </c>
      <c r="V33" s="350">
        <v>0</v>
      </c>
      <c r="W33" s="303">
        <v>10077</v>
      </c>
      <c r="X33" s="303">
        <v>10811</v>
      </c>
      <c r="Y33" s="329">
        <v>38841</v>
      </c>
      <c r="Z33" s="329">
        <v>12481</v>
      </c>
    </row>
    <row r="34" spans="1:26" s="354" customFormat="1" ht="19.149999999999999" customHeight="1">
      <c r="A34" s="321">
        <v>25</v>
      </c>
      <c r="B34" s="323" t="s">
        <v>751</v>
      </c>
      <c r="C34" s="346">
        <v>20159</v>
      </c>
      <c r="D34" s="346">
        <v>19795</v>
      </c>
      <c r="E34" s="347">
        <v>14386</v>
      </c>
      <c r="F34" s="348">
        <v>4558</v>
      </c>
      <c r="G34" s="348">
        <v>851</v>
      </c>
      <c r="H34" s="349">
        <v>364</v>
      </c>
      <c r="I34" s="350">
        <v>116</v>
      </c>
      <c r="J34" s="350">
        <v>8417</v>
      </c>
      <c r="K34" s="350">
        <v>7137</v>
      </c>
      <c r="L34" s="350">
        <v>8815</v>
      </c>
      <c r="M34" s="351">
        <v>3</v>
      </c>
      <c r="N34" s="350">
        <v>5</v>
      </c>
      <c r="O34" s="350">
        <v>9</v>
      </c>
      <c r="P34" s="350">
        <v>71</v>
      </c>
      <c r="Q34" s="350">
        <v>3231</v>
      </c>
      <c r="R34" s="350">
        <v>1472</v>
      </c>
      <c r="S34" s="350">
        <v>1908</v>
      </c>
      <c r="T34" s="350">
        <v>1</v>
      </c>
      <c r="U34" s="350">
        <v>4</v>
      </c>
      <c r="V34" s="350">
        <v>10</v>
      </c>
      <c r="W34" s="303">
        <v>20457</v>
      </c>
      <c r="X34" s="303">
        <v>22581</v>
      </c>
      <c r="Y34" s="329">
        <v>77776</v>
      </c>
      <c r="Z34" s="329">
        <v>23349</v>
      </c>
    </row>
    <row r="35" spans="1:26" s="354" customFormat="1" ht="19.149999999999999" customHeight="1">
      <c r="A35" s="321">
        <v>26</v>
      </c>
      <c r="B35" s="323" t="s">
        <v>752</v>
      </c>
      <c r="C35" s="346">
        <v>28759</v>
      </c>
      <c r="D35" s="346">
        <v>27596</v>
      </c>
      <c r="E35" s="347">
        <v>21561</v>
      </c>
      <c r="F35" s="348">
        <v>5802</v>
      </c>
      <c r="G35" s="348">
        <v>233</v>
      </c>
      <c r="H35" s="349">
        <v>1163</v>
      </c>
      <c r="I35" s="350">
        <v>131</v>
      </c>
      <c r="J35" s="350">
        <v>12207</v>
      </c>
      <c r="K35" s="350">
        <v>7810</v>
      </c>
      <c r="L35" s="350">
        <v>8845</v>
      </c>
      <c r="M35" s="351">
        <v>2</v>
      </c>
      <c r="N35" s="350">
        <v>8</v>
      </c>
      <c r="O35" s="350">
        <v>17</v>
      </c>
      <c r="P35" s="350">
        <v>73</v>
      </c>
      <c r="Q35" s="350">
        <v>6865</v>
      </c>
      <c r="R35" s="350">
        <v>5080</v>
      </c>
      <c r="S35" s="350">
        <v>5600</v>
      </c>
      <c r="T35" s="350">
        <v>2</v>
      </c>
      <c r="U35" s="350">
        <v>2</v>
      </c>
      <c r="V35" s="350">
        <v>5</v>
      </c>
      <c r="W35" s="303">
        <v>32180</v>
      </c>
      <c r="X35" s="303">
        <v>33747</v>
      </c>
      <c r="Y35" s="329">
        <v>89852</v>
      </c>
      <c r="Z35" s="329">
        <v>38893</v>
      </c>
    </row>
    <row r="36" spans="1:26" s="354" customFormat="1" ht="19.149999999999999" customHeight="1">
      <c r="A36" s="321">
        <v>27</v>
      </c>
      <c r="B36" s="323" t="s">
        <v>753</v>
      </c>
      <c r="C36" s="346">
        <v>75304</v>
      </c>
      <c r="D36" s="346">
        <v>73454</v>
      </c>
      <c r="E36" s="347">
        <v>61471</v>
      </c>
      <c r="F36" s="348">
        <v>11522</v>
      </c>
      <c r="G36" s="348">
        <v>461</v>
      </c>
      <c r="H36" s="349">
        <v>1850</v>
      </c>
      <c r="I36" s="350">
        <v>283</v>
      </c>
      <c r="J36" s="350">
        <v>20150</v>
      </c>
      <c r="K36" s="350">
        <v>13105</v>
      </c>
      <c r="L36" s="350">
        <v>16771</v>
      </c>
      <c r="M36" s="351">
        <v>4</v>
      </c>
      <c r="N36" s="350">
        <v>7</v>
      </c>
      <c r="O36" s="350">
        <v>20</v>
      </c>
      <c r="P36" s="350">
        <v>81</v>
      </c>
      <c r="Q36" s="350">
        <v>6910</v>
      </c>
      <c r="R36" s="350">
        <v>3426</v>
      </c>
      <c r="S36" s="350">
        <v>4471</v>
      </c>
      <c r="T36" s="350">
        <v>0</v>
      </c>
      <c r="U36" s="350">
        <v>1</v>
      </c>
      <c r="V36" s="350">
        <v>2</v>
      </c>
      <c r="W36" s="303">
        <v>43967</v>
      </c>
      <c r="X36" s="303">
        <v>48692</v>
      </c>
      <c r="Y36" s="329">
        <v>373970</v>
      </c>
      <c r="Z36" s="329">
        <v>55612</v>
      </c>
    </row>
    <row r="37" spans="1:26" s="354" customFormat="1" ht="19.149999999999999" customHeight="1">
      <c r="A37" s="318">
        <v>28</v>
      </c>
      <c r="B37" s="319" t="s">
        <v>754</v>
      </c>
      <c r="C37" s="346">
        <v>15742</v>
      </c>
      <c r="D37" s="346">
        <v>15363</v>
      </c>
      <c r="E37" s="347">
        <v>10969</v>
      </c>
      <c r="F37" s="348">
        <v>4053</v>
      </c>
      <c r="G37" s="348">
        <v>341</v>
      </c>
      <c r="H37" s="349">
        <v>379</v>
      </c>
      <c r="I37" s="350">
        <v>137</v>
      </c>
      <c r="J37" s="350">
        <v>8508</v>
      </c>
      <c r="K37" s="350">
        <v>5814</v>
      </c>
      <c r="L37" s="350">
        <v>6751</v>
      </c>
      <c r="M37" s="351">
        <v>2</v>
      </c>
      <c r="N37" s="350">
        <v>6</v>
      </c>
      <c r="O37" s="350">
        <v>16</v>
      </c>
      <c r="P37" s="350">
        <v>90</v>
      </c>
      <c r="Q37" s="350">
        <v>4717</v>
      </c>
      <c r="R37" s="350">
        <v>2852</v>
      </c>
      <c r="S37" s="350">
        <v>3206</v>
      </c>
      <c r="T37" s="350">
        <v>1</v>
      </c>
      <c r="U37" s="350">
        <v>0</v>
      </c>
      <c r="V37" s="350">
        <v>0</v>
      </c>
      <c r="W37" s="303">
        <v>22127</v>
      </c>
      <c r="X37" s="303">
        <v>23428</v>
      </c>
      <c r="Y37" s="329">
        <v>60076</v>
      </c>
      <c r="Z37" s="329">
        <v>26392</v>
      </c>
    </row>
    <row r="38" spans="1:26" s="354" customFormat="1" ht="19.149999999999999" customHeight="1">
      <c r="A38" s="318">
        <v>29</v>
      </c>
      <c r="B38" s="319" t="s">
        <v>755</v>
      </c>
      <c r="C38" s="346">
        <v>4230</v>
      </c>
      <c r="D38" s="346">
        <v>4166</v>
      </c>
      <c r="E38" s="347">
        <v>2578</v>
      </c>
      <c r="F38" s="348">
        <v>1411</v>
      </c>
      <c r="G38" s="348">
        <v>177</v>
      </c>
      <c r="H38" s="349">
        <v>64</v>
      </c>
      <c r="I38" s="350">
        <v>38</v>
      </c>
      <c r="J38" s="350">
        <v>2128</v>
      </c>
      <c r="K38" s="350">
        <v>1898</v>
      </c>
      <c r="L38" s="350">
        <v>2197</v>
      </c>
      <c r="M38" s="351">
        <v>0</v>
      </c>
      <c r="N38" s="350">
        <v>2</v>
      </c>
      <c r="O38" s="350">
        <v>3</v>
      </c>
      <c r="P38" s="350">
        <v>27</v>
      </c>
      <c r="Q38" s="350">
        <v>1055</v>
      </c>
      <c r="R38" s="350">
        <v>719</v>
      </c>
      <c r="S38" s="350">
        <v>815</v>
      </c>
      <c r="T38" s="350">
        <v>1</v>
      </c>
      <c r="U38" s="350">
        <v>0</v>
      </c>
      <c r="V38" s="350">
        <v>0</v>
      </c>
      <c r="W38" s="303">
        <v>5868</v>
      </c>
      <c r="X38" s="303">
        <v>6264</v>
      </c>
      <c r="Y38" s="329">
        <v>17491</v>
      </c>
      <c r="Z38" s="329">
        <v>7584</v>
      </c>
    </row>
    <row r="39" spans="1:26" s="354" customFormat="1" ht="19.149999999999999" customHeight="1">
      <c r="A39" s="318">
        <v>30</v>
      </c>
      <c r="B39" s="319" t="s">
        <v>756</v>
      </c>
      <c r="C39" s="346">
        <v>5844</v>
      </c>
      <c r="D39" s="346">
        <v>5791</v>
      </c>
      <c r="E39" s="347">
        <v>4862</v>
      </c>
      <c r="F39" s="355">
        <v>800</v>
      </c>
      <c r="G39" s="355">
        <v>129</v>
      </c>
      <c r="H39" s="356">
        <v>53</v>
      </c>
      <c r="I39" s="350">
        <v>9</v>
      </c>
      <c r="J39" s="350">
        <v>1140</v>
      </c>
      <c r="K39" s="350">
        <v>618</v>
      </c>
      <c r="L39" s="350">
        <v>1165</v>
      </c>
      <c r="M39" s="351">
        <v>0</v>
      </c>
      <c r="N39" s="277">
        <v>0</v>
      </c>
      <c r="O39" s="350">
        <v>0</v>
      </c>
      <c r="P39" s="350">
        <v>0</v>
      </c>
      <c r="Q39" s="350">
        <v>39</v>
      </c>
      <c r="R39" s="350">
        <v>28</v>
      </c>
      <c r="S39" s="350">
        <v>91</v>
      </c>
      <c r="T39" s="350">
        <v>0</v>
      </c>
      <c r="U39" s="277">
        <v>0</v>
      </c>
      <c r="V39" s="350">
        <v>0</v>
      </c>
      <c r="W39" s="303">
        <v>1834</v>
      </c>
      <c r="X39" s="303">
        <v>2444</v>
      </c>
      <c r="Y39" s="329">
        <v>38349</v>
      </c>
      <c r="Z39" s="329">
        <v>2657</v>
      </c>
    </row>
    <row r="40" spans="1:26" s="354" customFormat="1" ht="19.149999999999999" customHeight="1">
      <c r="A40" s="318">
        <v>31</v>
      </c>
      <c r="B40" s="319" t="s">
        <v>757</v>
      </c>
      <c r="C40" s="346">
        <v>60051</v>
      </c>
      <c r="D40" s="346">
        <v>58367</v>
      </c>
      <c r="E40" s="347">
        <v>49493</v>
      </c>
      <c r="F40" s="348">
        <v>8569</v>
      </c>
      <c r="G40" s="348">
        <v>305</v>
      </c>
      <c r="H40" s="349">
        <v>1684</v>
      </c>
      <c r="I40" s="350">
        <v>386</v>
      </c>
      <c r="J40" s="350">
        <v>24286</v>
      </c>
      <c r="K40" s="350">
        <v>14028</v>
      </c>
      <c r="L40" s="350">
        <v>18460</v>
      </c>
      <c r="M40" s="351">
        <v>1</v>
      </c>
      <c r="N40" s="350">
        <v>16</v>
      </c>
      <c r="O40" s="350">
        <v>43</v>
      </c>
      <c r="P40" s="350">
        <v>207</v>
      </c>
      <c r="Q40" s="350">
        <v>10504</v>
      </c>
      <c r="R40" s="350">
        <v>3785</v>
      </c>
      <c r="S40" s="350">
        <v>5335</v>
      </c>
      <c r="T40" s="350">
        <v>2</v>
      </c>
      <c r="U40" s="350">
        <v>7</v>
      </c>
      <c r="V40" s="350">
        <v>17</v>
      </c>
      <c r="W40" s="303">
        <v>53222</v>
      </c>
      <c r="X40" s="303">
        <v>59241</v>
      </c>
      <c r="Y40" s="329">
        <v>342465</v>
      </c>
      <c r="Z40" s="329">
        <v>55586</v>
      </c>
    </row>
    <row r="41" spans="1:26" s="354" customFormat="1" ht="19.149999999999999" customHeight="1">
      <c r="A41" s="318">
        <v>32</v>
      </c>
      <c r="B41" s="319" t="s">
        <v>758</v>
      </c>
      <c r="C41" s="346">
        <v>17430</v>
      </c>
      <c r="D41" s="346">
        <v>17005</v>
      </c>
      <c r="E41" s="347">
        <v>12632</v>
      </c>
      <c r="F41" s="348">
        <v>4154</v>
      </c>
      <c r="G41" s="348">
        <v>219</v>
      </c>
      <c r="H41" s="349">
        <v>425</v>
      </c>
      <c r="I41" s="350">
        <v>116</v>
      </c>
      <c r="J41" s="350">
        <v>8701</v>
      </c>
      <c r="K41" s="350">
        <v>5790</v>
      </c>
      <c r="L41" s="350">
        <v>6528</v>
      </c>
      <c r="M41" s="351">
        <v>2</v>
      </c>
      <c r="N41" s="350">
        <v>2</v>
      </c>
      <c r="O41" s="350">
        <v>8</v>
      </c>
      <c r="P41" s="350">
        <v>46</v>
      </c>
      <c r="Q41" s="350">
        <v>3120</v>
      </c>
      <c r="R41" s="350">
        <v>1282</v>
      </c>
      <c r="S41" s="350">
        <v>1475</v>
      </c>
      <c r="T41" s="350">
        <v>0</v>
      </c>
      <c r="U41" s="350">
        <v>4</v>
      </c>
      <c r="V41" s="350">
        <v>8</v>
      </c>
      <c r="W41" s="303">
        <v>19063</v>
      </c>
      <c r="X41" s="303">
        <v>20004</v>
      </c>
      <c r="Y41" s="329">
        <v>56174</v>
      </c>
      <c r="Z41" s="329">
        <v>21349</v>
      </c>
    </row>
    <row r="42" spans="1:26" s="354" customFormat="1" ht="19.149999999999999" customHeight="1">
      <c r="A42" s="318">
        <v>33</v>
      </c>
      <c r="B42" s="319" t="s">
        <v>759</v>
      </c>
      <c r="C42" s="346">
        <v>82465</v>
      </c>
      <c r="D42" s="346">
        <v>80541</v>
      </c>
      <c r="E42" s="347">
        <v>61692</v>
      </c>
      <c r="F42" s="348">
        <v>18358</v>
      </c>
      <c r="G42" s="348">
        <v>491</v>
      </c>
      <c r="H42" s="349">
        <v>1924</v>
      </c>
      <c r="I42" s="350">
        <v>337</v>
      </c>
      <c r="J42" s="350">
        <v>26134</v>
      </c>
      <c r="K42" s="350">
        <v>13669</v>
      </c>
      <c r="L42" s="350">
        <v>17022</v>
      </c>
      <c r="M42" s="351">
        <v>7</v>
      </c>
      <c r="N42" s="350">
        <v>8</v>
      </c>
      <c r="O42" s="350">
        <v>25</v>
      </c>
      <c r="P42" s="350">
        <v>203</v>
      </c>
      <c r="Q42" s="350">
        <v>9983</v>
      </c>
      <c r="R42" s="350">
        <v>3373</v>
      </c>
      <c r="S42" s="350">
        <v>4420</v>
      </c>
      <c r="T42" s="350">
        <v>4</v>
      </c>
      <c r="U42" s="350">
        <v>3</v>
      </c>
      <c r="V42" s="350">
        <v>4</v>
      </c>
      <c r="W42" s="303">
        <v>53721</v>
      </c>
      <c r="X42" s="303">
        <v>58139</v>
      </c>
      <c r="Y42" s="329">
        <v>376753</v>
      </c>
      <c r="Z42" s="329">
        <v>83849</v>
      </c>
    </row>
    <row r="43" spans="1:26" s="354" customFormat="1" ht="19.149999999999999" customHeight="1">
      <c r="A43" s="318">
        <v>34</v>
      </c>
      <c r="B43" s="319" t="s">
        <v>760</v>
      </c>
      <c r="C43" s="346">
        <v>680001</v>
      </c>
      <c r="D43" s="346">
        <v>638829</v>
      </c>
      <c r="E43" s="347">
        <v>635325</v>
      </c>
      <c r="F43" s="348">
        <v>3067</v>
      </c>
      <c r="G43" s="348">
        <v>437</v>
      </c>
      <c r="H43" s="349">
        <v>41172</v>
      </c>
      <c r="I43" s="350">
        <v>2301</v>
      </c>
      <c r="J43" s="350">
        <v>186903</v>
      </c>
      <c r="K43" s="350">
        <v>89419</v>
      </c>
      <c r="L43" s="350">
        <v>106651</v>
      </c>
      <c r="M43" s="351">
        <v>26</v>
      </c>
      <c r="N43" s="350">
        <v>45</v>
      </c>
      <c r="O43" s="350">
        <v>109</v>
      </c>
      <c r="P43" s="350">
        <v>31</v>
      </c>
      <c r="Q43" s="350">
        <v>2664</v>
      </c>
      <c r="R43" s="350">
        <v>1659</v>
      </c>
      <c r="S43" s="350">
        <v>1926</v>
      </c>
      <c r="T43" s="350">
        <v>0</v>
      </c>
      <c r="U43" s="350">
        <v>1</v>
      </c>
      <c r="V43" s="350">
        <v>1</v>
      </c>
      <c r="W43" s="303">
        <v>283049</v>
      </c>
      <c r="X43" s="303">
        <v>300612</v>
      </c>
      <c r="Y43" s="329">
        <v>2632312</v>
      </c>
      <c r="Z43" s="329">
        <v>17379</v>
      </c>
    </row>
    <row r="44" spans="1:26" s="354" customFormat="1" ht="19.149999999999999" customHeight="1">
      <c r="A44" s="318">
        <v>35</v>
      </c>
      <c r="B44" s="319" t="s">
        <v>761</v>
      </c>
      <c r="C44" s="346">
        <v>179948</v>
      </c>
      <c r="D44" s="346">
        <v>170396</v>
      </c>
      <c r="E44" s="347">
        <v>149318</v>
      </c>
      <c r="F44" s="348">
        <v>20503</v>
      </c>
      <c r="G44" s="348">
        <v>575</v>
      </c>
      <c r="H44" s="349">
        <v>9552</v>
      </c>
      <c r="I44" s="350">
        <v>980</v>
      </c>
      <c r="J44" s="350">
        <v>67419</v>
      </c>
      <c r="K44" s="350">
        <v>36447</v>
      </c>
      <c r="L44" s="350">
        <v>41841</v>
      </c>
      <c r="M44" s="351">
        <v>10</v>
      </c>
      <c r="N44" s="350">
        <v>11</v>
      </c>
      <c r="O44" s="350">
        <v>29</v>
      </c>
      <c r="P44" s="350">
        <v>188</v>
      </c>
      <c r="Q44" s="350">
        <v>25369</v>
      </c>
      <c r="R44" s="350">
        <v>11998</v>
      </c>
      <c r="S44" s="350">
        <v>13212</v>
      </c>
      <c r="T44" s="350">
        <v>1</v>
      </c>
      <c r="U44" s="350">
        <v>2</v>
      </c>
      <c r="V44" s="350">
        <v>5</v>
      </c>
      <c r="W44" s="303">
        <v>142425</v>
      </c>
      <c r="X44" s="303">
        <v>149054</v>
      </c>
      <c r="Y44" s="329">
        <v>561629</v>
      </c>
      <c r="Z44" s="329">
        <v>133097</v>
      </c>
    </row>
    <row r="45" spans="1:26" s="354" customFormat="1" ht="19.149999999999999" customHeight="1">
      <c r="A45" s="318">
        <v>36</v>
      </c>
      <c r="B45" s="319" t="s">
        <v>762</v>
      </c>
      <c r="C45" s="346">
        <v>8392</v>
      </c>
      <c r="D45" s="346">
        <v>8224</v>
      </c>
      <c r="E45" s="347">
        <v>4793</v>
      </c>
      <c r="F45" s="348">
        <v>3148</v>
      </c>
      <c r="G45" s="348">
        <v>283</v>
      </c>
      <c r="H45" s="349">
        <v>168</v>
      </c>
      <c r="I45" s="350">
        <v>43</v>
      </c>
      <c r="J45" s="350">
        <v>3547</v>
      </c>
      <c r="K45" s="350">
        <v>2956</v>
      </c>
      <c r="L45" s="350">
        <v>3500</v>
      </c>
      <c r="M45" s="351">
        <v>3</v>
      </c>
      <c r="N45" s="350">
        <v>3</v>
      </c>
      <c r="O45" s="350">
        <v>12</v>
      </c>
      <c r="P45" s="350">
        <v>37</v>
      </c>
      <c r="Q45" s="350">
        <v>1229</v>
      </c>
      <c r="R45" s="350">
        <v>511</v>
      </c>
      <c r="S45" s="350">
        <v>668</v>
      </c>
      <c r="T45" s="350">
        <v>0</v>
      </c>
      <c r="U45" s="350">
        <v>2</v>
      </c>
      <c r="V45" s="350">
        <v>8</v>
      </c>
      <c r="W45" s="303">
        <v>8331</v>
      </c>
      <c r="X45" s="303">
        <v>9047</v>
      </c>
      <c r="Y45" s="329">
        <v>39882</v>
      </c>
      <c r="Z45" s="329">
        <v>13239</v>
      </c>
    </row>
    <row r="46" spans="1:26" s="354" customFormat="1" ht="19.149999999999999" customHeight="1">
      <c r="A46" s="321">
        <v>37</v>
      </c>
      <c r="B46" s="319" t="s">
        <v>763</v>
      </c>
      <c r="C46" s="346">
        <v>15866</v>
      </c>
      <c r="D46" s="346">
        <v>15389</v>
      </c>
      <c r="E46" s="347">
        <v>9963</v>
      </c>
      <c r="F46" s="348">
        <v>4919</v>
      </c>
      <c r="G46" s="348">
        <v>507</v>
      </c>
      <c r="H46" s="349">
        <v>477</v>
      </c>
      <c r="I46" s="350">
        <v>102</v>
      </c>
      <c r="J46" s="350">
        <v>8132</v>
      </c>
      <c r="K46" s="350">
        <v>5861</v>
      </c>
      <c r="L46" s="350">
        <v>6563</v>
      </c>
      <c r="M46" s="351">
        <v>2</v>
      </c>
      <c r="N46" s="350">
        <v>2</v>
      </c>
      <c r="O46" s="350">
        <v>6</v>
      </c>
      <c r="P46" s="350">
        <v>81</v>
      </c>
      <c r="Q46" s="350">
        <v>3977</v>
      </c>
      <c r="R46" s="350">
        <v>1448</v>
      </c>
      <c r="S46" s="350">
        <v>1686</v>
      </c>
      <c r="T46" s="350">
        <v>0</v>
      </c>
      <c r="U46" s="350">
        <v>2</v>
      </c>
      <c r="V46" s="350">
        <v>4</v>
      </c>
      <c r="W46" s="303">
        <v>19607</v>
      </c>
      <c r="X46" s="303">
        <v>20553</v>
      </c>
      <c r="Y46" s="329">
        <v>56393</v>
      </c>
      <c r="Z46" s="329">
        <v>25907</v>
      </c>
    </row>
    <row r="47" spans="1:26" s="354" customFormat="1" ht="19.149999999999999" customHeight="1">
      <c r="A47" s="321">
        <v>38</v>
      </c>
      <c r="B47" s="319" t="s">
        <v>764</v>
      </c>
      <c r="C47" s="346">
        <v>50892</v>
      </c>
      <c r="D47" s="346">
        <v>48860</v>
      </c>
      <c r="E47" s="347">
        <v>39807</v>
      </c>
      <c r="F47" s="348">
        <v>8675</v>
      </c>
      <c r="G47" s="348">
        <v>378</v>
      </c>
      <c r="H47" s="349">
        <v>2032</v>
      </c>
      <c r="I47" s="350">
        <v>312</v>
      </c>
      <c r="J47" s="350">
        <v>19525</v>
      </c>
      <c r="K47" s="350">
        <v>10716</v>
      </c>
      <c r="L47" s="350">
        <v>12808</v>
      </c>
      <c r="M47" s="351">
        <v>12</v>
      </c>
      <c r="N47" s="350">
        <v>10</v>
      </c>
      <c r="O47" s="350">
        <v>21</v>
      </c>
      <c r="P47" s="350">
        <v>93</v>
      </c>
      <c r="Q47" s="350">
        <v>5370</v>
      </c>
      <c r="R47" s="350">
        <v>3706</v>
      </c>
      <c r="S47" s="350">
        <v>4332</v>
      </c>
      <c r="T47" s="350">
        <v>1</v>
      </c>
      <c r="U47" s="350">
        <v>5</v>
      </c>
      <c r="V47" s="350">
        <v>12</v>
      </c>
      <c r="W47" s="303">
        <v>39750</v>
      </c>
      <c r="X47" s="303">
        <v>42486</v>
      </c>
      <c r="Y47" s="329">
        <v>229884</v>
      </c>
      <c r="Z47" s="329">
        <v>43303</v>
      </c>
    </row>
    <row r="48" spans="1:26" s="354" customFormat="1" ht="19.149999999999999" customHeight="1">
      <c r="A48" s="321">
        <v>39</v>
      </c>
      <c r="B48" s="319" t="s">
        <v>765</v>
      </c>
      <c r="C48" s="346">
        <v>14548</v>
      </c>
      <c r="D48" s="346">
        <v>13945</v>
      </c>
      <c r="E48" s="347">
        <v>10712</v>
      </c>
      <c r="F48" s="348">
        <v>3106</v>
      </c>
      <c r="G48" s="348">
        <v>127</v>
      </c>
      <c r="H48" s="349">
        <v>603</v>
      </c>
      <c r="I48" s="350">
        <v>93</v>
      </c>
      <c r="J48" s="350">
        <v>8846</v>
      </c>
      <c r="K48" s="350">
        <v>5494</v>
      </c>
      <c r="L48" s="350">
        <v>6105</v>
      </c>
      <c r="M48" s="351">
        <v>0</v>
      </c>
      <c r="N48" s="277">
        <v>1</v>
      </c>
      <c r="O48" s="350">
        <v>3</v>
      </c>
      <c r="P48" s="350">
        <v>32</v>
      </c>
      <c r="Q48" s="350">
        <v>5012</v>
      </c>
      <c r="R48" s="350">
        <v>2360</v>
      </c>
      <c r="S48" s="350">
        <v>2561</v>
      </c>
      <c r="T48" s="350">
        <v>0</v>
      </c>
      <c r="U48" s="277">
        <v>1</v>
      </c>
      <c r="V48" s="350">
        <v>2</v>
      </c>
      <c r="W48" s="303">
        <v>21839</v>
      </c>
      <c r="X48" s="303">
        <v>22654</v>
      </c>
      <c r="Y48" s="329">
        <v>64982</v>
      </c>
      <c r="Z48" s="329">
        <v>23304</v>
      </c>
    </row>
    <row r="49" spans="1:26" s="354" customFormat="1" ht="19.149999999999999" customHeight="1">
      <c r="A49" s="321">
        <v>40</v>
      </c>
      <c r="B49" s="319" t="s">
        <v>766</v>
      </c>
      <c r="C49" s="346">
        <v>8632</v>
      </c>
      <c r="D49" s="346">
        <v>8225</v>
      </c>
      <c r="E49" s="347">
        <v>5807</v>
      </c>
      <c r="F49" s="357">
        <v>2243</v>
      </c>
      <c r="G49" s="357">
        <v>175</v>
      </c>
      <c r="H49" s="358">
        <v>407</v>
      </c>
      <c r="I49" s="350">
        <v>99</v>
      </c>
      <c r="J49" s="350">
        <v>5521</v>
      </c>
      <c r="K49" s="350">
        <v>3369</v>
      </c>
      <c r="L49" s="350">
        <v>3927</v>
      </c>
      <c r="M49" s="359">
        <v>2</v>
      </c>
      <c r="N49" s="350">
        <v>0</v>
      </c>
      <c r="O49" s="350">
        <v>0</v>
      </c>
      <c r="P49" s="350">
        <v>46</v>
      </c>
      <c r="Q49" s="350">
        <v>2094</v>
      </c>
      <c r="R49" s="350">
        <v>2230</v>
      </c>
      <c r="S49" s="350">
        <v>2536</v>
      </c>
      <c r="T49" s="350">
        <v>0</v>
      </c>
      <c r="U49" s="350">
        <v>1</v>
      </c>
      <c r="V49" s="350">
        <v>1</v>
      </c>
      <c r="W49" s="303">
        <v>13362</v>
      </c>
      <c r="X49" s="303">
        <v>14226</v>
      </c>
      <c r="Y49" s="329">
        <v>37311</v>
      </c>
      <c r="Z49" s="329">
        <v>14221</v>
      </c>
    </row>
    <row r="50" spans="1:26" s="354" customFormat="1" ht="19.149999999999999" customHeight="1">
      <c r="A50" s="322">
        <v>41</v>
      </c>
      <c r="B50" s="341" t="s">
        <v>767</v>
      </c>
      <c r="C50" s="346">
        <v>54030</v>
      </c>
      <c r="D50" s="346">
        <v>51897</v>
      </c>
      <c r="E50" s="347">
        <v>49774</v>
      </c>
      <c r="F50" s="327">
        <v>1960</v>
      </c>
      <c r="G50" s="327">
        <v>163</v>
      </c>
      <c r="H50" s="360">
        <v>2133</v>
      </c>
      <c r="I50" s="350">
        <v>235</v>
      </c>
      <c r="J50" s="350">
        <v>15358</v>
      </c>
      <c r="K50" s="350">
        <v>8304</v>
      </c>
      <c r="L50" s="350">
        <v>10024</v>
      </c>
      <c r="M50" s="351">
        <v>0</v>
      </c>
      <c r="N50" s="350">
        <v>6</v>
      </c>
      <c r="O50" s="350">
        <v>17</v>
      </c>
      <c r="P50" s="350">
        <v>33</v>
      </c>
      <c r="Q50" s="350">
        <v>3202</v>
      </c>
      <c r="R50" s="350">
        <v>1527</v>
      </c>
      <c r="S50" s="350">
        <v>1710</v>
      </c>
      <c r="T50" s="350">
        <v>0</v>
      </c>
      <c r="U50" s="350">
        <v>1</v>
      </c>
      <c r="V50" s="350">
        <v>3</v>
      </c>
      <c r="W50" s="303">
        <v>28666</v>
      </c>
      <c r="X50" s="303">
        <v>30582</v>
      </c>
      <c r="Y50" s="329">
        <v>191358</v>
      </c>
      <c r="Z50" s="329">
        <v>14923</v>
      </c>
    </row>
    <row r="51" spans="1:26" s="354" customFormat="1" ht="19.149999999999999" customHeight="1">
      <c r="A51" s="322">
        <v>42</v>
      </c>
      <c r="B51" s="341" t="s">
        <v>768</v>
      </c>
      <c r="C51" s="346">
        <v>111509</v>
      </c>
      <c r="D51" s="346">
        <v>109762</v>
      </c>
      <c r="E51" s="347">
        <v>76383</v>
      </c>
      <c r="F51" s="327">
        <v>32710</v>
      </c>
      <c r="G51" s="327">
        <v>669</v>
      </c>
      <c r="H51" s="360">
        <v>1747</v>
      </c>
      <c r="I51" s="350">
        <v>504</v>
      </c>
      <c r="J51" s="350">
        <v>41486</v>
      </c>
      <c r="K51" s="350">
        <v>23805</v>
      </c>
      <c r="L51" s="350">
        <v>28400</v>
      </c>
      <c r="M51" s="351">
        <v>14</v>
      </c>
      <c r="N51" s="350">
        <v>17</v>
      </c>
      <c r="O51" s="350">
        <v>34</v>
      </c>
      <c r="P51" s="350">
        <v>281</v>
      </c>
      <c r="Q51" s="350">
        <v>22826</v>
      </c>
      <c r="R51" s="350">
        <v>12137</v>
      </c>
      <c r="S51" s="350">
        <v>14327</v>
      </c>
      <c r="T51" s="350">
        <v>7</v>
      </c>
      <c r="U51" s="350">
        <v>7</v>
      </c>
      <c r="V51" s="350">
        <v>13</v>
      </c>
      <c r="W51" s="303">
        <v>101084</v>
      </c>
      <c r="X51" s="303">
        <v>107892</v>
      </c>
      <c r="Y51" s="329">
        <v>481979</v>
      </c>
      <c r="Z51" s="329">
        <v>166724</v>
      </c>
    </row>
    <row r="52" spans="1:26" s="354" customFormat="1" ht="19.149999999999999" customHeight="1">
      <c r="A52" s="322">
        <v>43</v>
      </c>
      <c r="B52" s="341" t="s">
        <v>769</v>
      </c>
      <c r="C52" s="346">
        <v>18577</v>
      </c>
      <c r="D52" s="346">
        <v>18110</v>
      </c>
      <c r="E52" s="347">
        <v>13424</v>
      </c>
      <c r="F52" s="327">
        <v>4336</v>
      </c>
      <c r="G52" s="327">
        <v>350</v>
      </c>
      <c r="H52" s="360">
        <v>467</v>
      </c>
      <c r="I52" s="350">
        <v>98</v>
      </c>
      <c r="J52" s="350">
        <v>6478</v>
      </c>
      <c r="K52" s="350">
        <v>4519</v>
      </c>
      <c r="L52" s="350">
        <v>5043</v>
      </c>
      <c r="M52" s="351">
        <v>6</v>
      </c>
      <c r="N52" s="350">
        <v>6</v>
      </c>
      <c r="O52" s="350">
        <v>17</v>
      </c>
      <c r="P52" s="350">
        <v>70</v>
      </c>
      <c r="Q52" s="350">
        <v>4179</v>
      </c>
      <c r="R52" s="350">
        <v>2530</v>
      </c>
      <c r="S52" s="350">
        <v>2770</v>
      </c>
      <c r="T52" s="350">
        <v>1</v>
      </c>
      <c r="U52" s="350">
        <v>1</v>
      </c>
      <c r="V52" s="350">
        <v>2</v>
      </c>
      <c r="W52" s="303">
        <v>17888</v>
      </c>
      <c r="X52" s="303">
        <v>18664</v>
      </c>
      <c r="Y52" s="329">
        <v>72564</v>
      </c>
      <c r="Z52" s="329">
        <v>25597</v>
      </c>
    </row>
    <row r="53" spans="1:26" s="354" customFormat="1" ht="19.149999999999999" customHeight="1">
      <c r="A53" s="322">
        <v>44</v>
      </c>
      <c r="B53" s="341" t="s">
        <v>770</v>
      </c>
      <c r="C53" s="346">
        <v>26451</v>
      </c>
      <c r="D53" s="346">
        <v>25982</v>
      </c>
      <c r="E53" s="347">
        <v>18066</v>
      </c>
      <c r="F53" s="327">
        <v>7477</v>
      </c>
      <c r="G53" s="327">
        <v>439</v>
      </c>
      <c r="H53" s="360">
        <v>469</v>
      </c>
      <c r="I53" s="350">
        <v>194</v>
      </c>
      <c r="J53" s="350">
        <v>9270</v>
      </c>
      <c r="K53" s="350">
        <v>6495</v>
      </c>
      <c r="L53" s="350">
        <v>7967</v>
      </c>
      <c r="M53" s="351">
        <v>1</v>
      </c>
      <c r="N53" s="350">
        <v>1</v>
      </c>
      <c r="O53" s="350">
        <v>2</v>
      </c>
      <c r="P53" s="350">
        <v>123</v>
      </c>
      <c r="Q53" s="350">
        <v>4392</v>
      </c>
      <c r="R53" s="350">
        <v>1613</v>
      </c>
      <c r="S53" s="350">
        <v>2155</v>
      </c>
      <c r="T53" s="350">
        <v>0</v>
      </c>
      <c r="U53" s="350">
        <v>0</v>
      </c>
      <c r="V53" s="350">
        <v>0</v>
      </c>
      <c r="W53" s="303">
        <v>22089</v>
      </c>
      <c r="X53" s="303">
        <v>24104</v>
      </c>
      <c r="Y53" s="329">
        <v>98725</v>
      </c>
      <c r="Z53" s="329">
        <v>35328</v>
      </c>
    </row>
    <row r="54" spans="1:26" s="354" customFormat="1" ht="19.149999999999999" customHeight="1">
      <c r="A54" s="322">
        <v>45</v>
      </c>
      <c r="B54" s="342" t="s">
        <v>771</v>
      </c>
      <c r="C54" s="346">
        <v>68122</v>
      </c>
      <c r="D54" s="346">
        <v>66873</v>
      </c>
      <c r="E54" s="347">
        <v>46271</v>
      </c>
      <c r="F54" s="327">
        <v>19966</v>
      </c>
      <c r="G54" s="327">
        <v>636</v>
      </c>
      <c r="H54" s="360">
        <v>1249</v>
      </c>
      <c r="I54" s="350">
        <v>339</v>
      </c>
      <c r="J54" s="350">
        <v>26455</v>
      </c>
      <c r="K54" s="350">
        <v>15206</v>
      </c>
      <c r="L54" s="350">
        <v>17162</v>
      </c>
      <c r="M54" s="351">
        <v>7</v>
      </c>
      <c r="N54" s="350">
        <v>5</v>
      </c>
      <c r="O54" s="350">
        <v>9</v>
      </c>
      <c r="P54" s="350">
        <v>302</v>
      </c>
      <c r="Q54" s="350">
        <v>37319</v>
      </c>
      <c r="R54" s="350">
        <v>14204</v>
      </c>
      <c r="S54" s="350">
        <v>15527</v>
      </c>
      <c r="T54" s="350">
        <v>3</v>
      </c>
      <c r="U54" s="350">
        <v>6</v>
      </c>
      <c r="V54" s="350">
        <v>16</v>
      </c>
      <c r="W54" s="303">
        <v>93846</v>
      </c>
      <c r="X54" s="303">
        <v>97139</v>
      </c>
      <c r="Y54" s="329">
        <v>193454</v>
      </c>
      <c r="Z54" s="329">
        <v>160358</v>
      </c>
    </row>
    <row r="55" spans="1:26" s="354" customFormat="1" ht="19.149999999999999" customHeight="1">
      <c r="A55" s="322">
        <v>46</v>
      </c>
      <c r="B55" s="342" t="s">
        <v>772</v>
      </c>
      <c r="C55" s="346">
        <v>36556</v>
      </c>
      <c r="D55" s="346">
        <v>35827</v>
      </c>
      <c r="E55" s="347">
        <v>28009</v>
      </c>
      <c r="F55" s="327">
        <v>7359</v>
      </c>
      <c r="G55" s="327">
        <v>459</v>
      </c>
      <c r="H55" s="360">
        <v>729</v>
      </c>
      <c r="I55" s="350">
        <v>152</v>
      </c>
      <c r="J55" s="350">
        <v>12666</v>
      </c>
      <c r="K55" s="350">
        <v>7102</v>
      </c>
      <c r="L55" s="350">
        <v>8906</v>
      </c>
      <c r="M55" s="351">
        <v>7</v>
      </c>
      <c r="N55" s="350">
        <v>3</v>
      </c>
      <c r="O55" s="350">
        <v>8</v>
      </c>
      <c r="P55" s="350">
        <v>54</v>
      </c>
      <c r="Q55" s="350">
        <v>5201</v>
      </c>
      <c r="R55" s="350">
        <v>1771</v>
      </c>
      <c r="S55" s="350">
        <v>2221</v>
      </c>
      <c r="T55" s="350">
        <v>2</v>
      </c>
      <c r="U55" s="350">
        <v>1</v>
      </c>
      <c r="V55" s="350">
        <v>2</v>
      </c>
      <c r="W55" s="303">
        <v>26959</v>
      </c>
      <c r="X55" s="303">
        <v>29219</v>
      </c>
      <c r="Y55" s="329">
        <v>182720</v>
      </c>
      <c r="Z55" s="329">
        <v>36626</v>
      </c>
    </row>
    <row r="56" spans="1:26" s="354" customFormat="1" ht="19.149999999999999" customHeight="1">
      <c r="A56" s="322">
        <v>47</v>
      </c>
      <c r="B56" s="342" t="s">
        <v>773</v>
      </c>
      <c r="C56" s="346">
        <v>19080</v>
      </c>
      <c r="D56" s="346">
        <v>18912</v>
      </c>
      <c r="E56" s="347">
        <v>13897</v>
      </c>
      <c r="F56" s="327">
        <v>4573</v>
      </c>
      <c r="G56" s="327">
        <v>442</v>
      </c>
      <c r="H56" s="360">
        <v>168</v>
      </c>
      <c r="I56" s="350">
        <v>53</v>
      </c>
      <c r="J56" s="350">
        <v>5647</v>
      </c>
      <c r="K56" s="350">
        <v>3874</v>
      </c>
      <c r="L56" s="350">
        <v>5992</v>
      </c>
      <c r="M56" s="351">
        <v>0</v>
      </c>
      <c r="N56" s="350">
        <v>0</v>
      </c>
      <c r="O56" s="350">
        <v>0</v>
      </c>
      <c r="P56" s="350">
        <v>51</v>
      </c>
      <c r="Q56" s="350">
        <v>1315</v>
      </c>
      <c r="R56" s="350">
        <v>628</v>
      </c>
      <c r="S56" s="350">
        <v>1228</v>
      </c>
      <c r="T56" s="350">
        <v>0</v>
      </c>
      <c r="U56" s="350">
        <v>1</v>
      </c>
      <c r="V56" s="350">
        <v>2</v>
      </c>
      <c r="W56" s="303">
        <v>11569</v>
      </c>
      <c r="X56" s="303">
        <v>14288</v>
      </c>
      <c r="Y56" s="329">
        <v>131937</v>
      </c>
      <c r="Z56" s="329">
        <v>18437</v>
      </c>
    </row>
    <row r="57" spans="1:26" s="354" customFormat="1" ht="19.149999999999999" customHeight="1">
      <c r="A57" s="322">
        <v>48</v>
      </c>
      <c r="B57" s="342" t="s">
        <v>774</v>
      </c>
      <c r="C57" s="346">
        <v>54908</v>
      </c>
      <c r="D57" s="346">
        <v>52918</v>
      </c>
      <c r="E57" s="347">
        <v>44978</v>
      </c>
      <c r="F57" s="327">
        <v>7691</v>
      </c>
      <c r="G57" s="327">
        <v>249</v>
      </c>
      <c r="H57" s="360">
        <v>1990</v>
      </c>
      <c r="I57" s="350">
        <v>254</v>
      </c>
      <c r="J57" s="350">
        <v>21130</v>
      </c>
      <c r="K57" s="350">
        <v>8115</v>
      </c>
      <c r="L57" s="350">
        <v>9195</v>
      </c>
      <c r="M57" s="351">
        <v>7</v>
      </c>
      <c r="N57" s="350">
        <v>7</v>
      </c>
      <c r="O57" s="350">
        <v>18</v>
      </c>
      <c r="P57" s="350">
        <v>107</v>
      </c>
      <c r="Q57" s="350">
        <v>12847</v>
      </c>
      <c r="R57" s="350">
        <v>5682</v>
      </c>
      <c r="S57" s="350">
        <v>6192</v>
      </c>
      <c r="T57" s="350">
        <v>0</v>
      </c>
      <c r="U57" s="350">
        <v>3</v>
      </c>
      <c r="V57" s="350">
        <v>8</v>
      </c>
      <c r="W57" s="303">
        <v>48152</v>
      </c>
      <c r="X57" s="303">
        <v>49758</v>
      </c>
      <c r="Y57" s="329">
        <v>155497</v>
      </c>
      <c r="Z57" s="329">
        <v>58594</v>
      </c>
    </row>
    <row r="58" spans="1:26" s="354" customFormat="1" ht="19.149999999999999" customHeight="1">
      <c r="A58" s="322">
        <v>49</v>
      </c>
      <c r="B58" s="342" t="s">
        <v>775</v>
      </c>
      <c r="C58" s="346">
        <v>7939</v>
      </c>
      <c r="D58" s="346">
        <v>7846</v>
      </c>
      <c r="E58" s="347">
        <v>5723</v>
      </c>
      <c r="F58" s="327">
        <v>1761</v>
      </c>
      <c r="G58" s="327">
        <v>362</v>
      </c>
      <c r="H58" s="360">
        <v>93</v>
      </c>
      <c r="I58" s="350">
        <v>34</v>
      </c>
      <c r="J58" s="350">
        <v>2788</v>
      </c>
      <c r="K58" s="350">
        <v>1741</v>
      </c>
      <c r="L58" s="350">
        <v>2496</v>
      </c>
      <c r="M58" s="351">
        <v>1</v>
      </c>
      <c r="N58" s="350">
        <v>1</v>
      </c>
      <c r="O58" s="350">
        <v>2</v>
      </c>
      <c r="P58" s="350">
        <v>13</v>
      </c>
      <c r="Q58" s="350">
        <v>3372</v>
      </c>
      <c r="R58" s="350">
        <v>1019</v>
      </c>
      <c r="S58" s="350">
        <v>1572</v>
      </c>
      <c r="T58" s="350">
        <v>0</v>
      </c>
      <c r="U58" s="350">
        <v>0</v>
      </c>
      <c r="V58" s="350">
        <v>0</v>
      </c>
      <c r="W58" s="303">
        <v>8969</v>
      </c>
      <c r="X58" s="303">
        <v>10278</v>
      </c>
      <c r="Y58" s="329">
        <v>51838</v>
      </c>
      <c r="Z58" s="329">
        <v>14485</v>
      </c>
    </row>
    <row r="59" spans="1:26" s="354" customFormat="1" ht="19.149999999999999" customHeight="1">
      <c r="A59" s="322">
        <v>50</v>
      </c>
      <c r="B59" s="342" t="s">
        <v>776</v>
      </c>
      <c r="C59" s="346">
        <v>16510</v>
      </c>
      <c r="D59" s="346">
        <v>16290</v>
      </c>
      <c r="E59" s="347">
        <v>11185</v>
      </c>
      <c r="F59" s="327">
        <v>4964</v>
      </c>
      <c r="G59" s="327">
        <v>141</v>
      </c>
      <c r="H59" s="360">
        <v>220</v>
      </c>
      <c r="I59" s="350">
        <v>97</v>
      </c>
      <c r="J59" s="350">
        <v>8372</v>
      </c>
      <c r="K59" s="350">
        <v>4888</v>
      </c>
      <c r="L59" s="350">
        <v>5591</v>
      </c>
      <c r="M59" s="351">
        <v>1</v>
      </c>
      <c r="N59" s="350">
        <v>4</v>
      </c>
      <c r="O59" s="350">
        <v>10</v>
      </c>
      <c r="P59" s="350">
        <v>72</v>
      </c>
      <c r="Q59" s="350">
        <v>3728</v>
      </c>
      <c r="R59" s="350">
        <v>2429</v>
      </c>
      <c r="S59" s="350">
        <v>2740</v>
      </c>
      <c r="T59" s="350">
        <v>3</v>
      </c>
      <c r="U59" s="350">
        <v>0</v>
      </c>
      <c r="V59" s="350">
        <v>0</v>
      </c>
      <c r="W59" s="303">
        <v>19594</v>
      </c>
      <c r="X59" s="303">
        <v>20614</v>
      </c>
      <c r="Y59" s="329">
        <v>56615</v>
      </c>
      <c r="Z59" s="329">
        <v>26527</v>
      </c>
    </row>
    <row r="60" spans="1:26" s="354" customFormat="1" ht="19.149999999999999" customHeight="1">
      <c r="A60" s="322">
        <v>51</v>
      </c>
      <c r="B60" s="342" t="s">
        <v>777</v>
      </c>
      <c r="C60" s="346">
        <v>20968</v>
      </c>
      <c r="D60" s="346">
        <v>20721</v>
      </c>
      <c r="E60" s="347">
        <v>11236</v>
      </c>
      <c r="F60" s="327">
        <v>9309</v>
      </c>
      <c r="G60" s="327">
        <v>176</v>
      </c>
      <c r="H60" s="360">
        <v>247</v>
      </c>
      <c r="I60" s="350">
        <v>85</v>
      </c>
      <c r="J60" s="350">
        <v>5934</v>
      </c>
      <c r="K60" s="350">
        <v>4220</v>
      </c>
      <c r="L60" s="350">
        <v>4993</v>
      </c>
      <c r="M60" s="351">
        <v>1</v>
      </c>
      <c r="N60" s="350">
        <v>2</v>
      </c>
      <c r="O60" s="350">
        <v>3</v>
      </c>
      <c r="P60" s="350">
        <v>71</v>
      </c>
      <c r="Q60" s="350">
        <v>2976</v>
      </c>
      <c r="R60" s="350">
        <v>2055</v>
      </c>
      <c r="S60" s="350">
        <v>2456</v>
      </c>
      <c r="T60" s="350">
        <v>0</v>
      </c>
      <c r="U60" s="350">
        <v>2</v>
      </c>
      <c r="V60" s="350">
        <v>5</v>
      </c>
      <c r="W60" s="303">
        <v>15346</v>
      </c>
      <c r="X60" s="303">
        <v>16524</v>
      </c>
      <c r="Y60" s="329">
        <v>71775</v>
      </c>
      <c r="Z60" s="329">
        <v>38058</v>
      </c>
    </row>
    <row r="61" spans="1:26" s="354" customFormat="1" ht="19.149999999999999" customHeight="1">
      <c r="A61" s="322">
        <v>52</v>
      </c>
      <c r="B61" s="342" t="s">
        <v>778</v>
      </c>
      <c r="C61" s="346">
        <v>25438</v>
      </c>
      <c r="D61" s="346">
        <v>24761</v>
      </c>
      <c r="E61" s="347">
        <v>19087</v>
      </c>
      <c r="F61" s="327">
        <v>5324</v>
      </c>
      <c r="G61" s="327">
        <v>350</v>
      </c>
      <c r="H61" s="360">
        <v>677</v>
      </c>
      <c r="I61" s="350">
        <v>164</v>
      </c>
      <c r="J61" s="350">
        <v>12724</v>
      </c>
      <c r="K61" s="350">
        <v>7734</v>
      </c>
      <c r="L61" s="350">
        <v>8902</v>
      </c>
      <c r="M61" s="351">
        <v>5</v>
      </c>
      <c r="N61" s="350">
        <v>4</v>
      </c>
      <c r="O61" s="350">
        <v>10</v>
      </c>
      <c r="P61" s="350">
        <v>136</v>
      </c>
      <c r="Q61" s="350">
        <v>8182</v>
      </c>
      <c r="R61" s="350">
        <v>4526</v>
      </c>
      <c r="S61" s="350">
        <v>5104</v>
      </c>
      <c r="T61" s="350">
        <v>2</v>
      </c>
      <c r="U61" s="350">
        <v>4</v>
      </c>
      <c r="V61" s="350">
        <v>8</v>
      </c>
      <c r="W61" s="303">
        <v>33481</v>
      </c>
      <c r="X61" s="303">
        <v>35237</v>
      </c>
      <c r="Y61" s="329">
        <v>124662</v>
      </c>
      <c r="Z61" s="329">
        <v>39986</v>
      </c>
    </row>
    <row r="62" spans="1:26" s="354" customFormat="1" ht="19.149999999999999" customHeight="1">
      <c r="A62" s="322">
        <v>53</v>
      </c>
      <c r="B62" s="342" t="s">
        <v>779</v>
      </c>
      <c r="C62" s="346">
        <v>11967</v>
      </c>
      <c r="D62" s="346">
        <v>11704</v>
      </c>
      <c r="E62" s="347">
        <v>7246</v>
      </c>
      <c r="F62" s="327">
        <v>4303</v>
      </c>
      <c r="G62" s="327">
        <v>155</v>
      </c>
      <c r="H62" s="360">
        <v>263</v>
      </c>
      <c r="I62" s="350">
        <v>59</v>
      </c>
      <c r="J62" s="350">
        <v>4149</v>
      </c>
      <c r="K62" s="350">
        <v>3270</v>
      </c>
      <c r="L62" s="350">
        <v>4024</v>
      </c>
      <c r="M62" s="351">
        <v>0</v>
      </c>
      <c r="N62" s="350">
        <v>3</v>
      </c>
      <c r="O62" s="350">
        <v>9</v>
      </c>
      <c r="P62" s="350">
        <v>106</v>
      </c>
      <c r="Q62" s="350">
        <v>5614</v>
      </c>
      <c r="R62" s="350">
        <v>1306</v>
      </c>
      <c r="S62" s="350">
        <v>1644</v>
      </c>
      <c r="T62" s="350">
        <v>0</v>
      </c>
      <c r="U62" s="350">
        <v>1</v>
      </c>
      <c r="V62" s="350">
        <v>2</v>
      </c>
      <c r="W62" s="303">
        <v>14508</v>
      </c>
      <c r="X62" s="303">
        <v>15607</v>
      </c>
      <c r="Y62" s="329">
        <v>30288</v>
      </c>
      <c r="Z62" s="329">
        <v>27622</v>
      </c>
    </row>
    <row r="63" spans="1:26" s="354" customFormat="1" ht="19.149999999999999" customHeight="1">
      <c r="A63" s="343">
        <v>54</v>
      </c>
      <c r="B63" s="341" t="s">
        <v>780</v>
      </c>
      <c r="C63" s="346">
        <v>38100</v>
      </c>
      <c r="D63" s="346">
        <v>37015</v>
      </c>
      <c r="E63" s="347">
        <v>31214</v>
      </c>
      <c r="F63" s="327">
        <v>5476</v>
      </c>
      <c r="G63" s="327">
        <v>325</v>
      </c>
      <c r="H63" s="360">
        <v>1085</v>
      </c>
      <c r="I63" s="350">
        <v>259</v>
      </c>
      <c r="J63" s="350">
        <v>16560</v>
      </c>
      <c r="K63" s="350">
        <v>10740</v>
      </c>
      <c r="L63" s="350">
        <v>12662</v>
      </c>
      <c r="M63" s="351">
        <v>3</v>
      </c>
      <c r="N63" s="350">
        <v>1</v>
      </c>
      <c r="O63" s="350">
        <v>3</v>
      </c>
      <c r="P63" s="350">
        <v>138</v>
      </c>
      <c r="Q63" s="350">
        <v>9899</v>
      </c>
      <c r="R63" s="350">
        <v>4737</v>
      </c>
      <c r="S63" s="350">
        <v>5437</v>
      </c>
      <c r="T63" s="350">
        <v>2</v>
      </c>
      <c r="U63" s="350">
        <v>1</v>
      </c>
      <c r="V63" s="350">
        <v>2</v>
      </c>
      <c r="W63" s="303">
        <v>42340</v>
      </c>
      <c r="X63" s="303">
        <v>44965</v>
      </c>
      <c r="Y63" s="329">
        <v>136821</v>
      </c>
      <c r="Z63" s="329">
        <v>44567</v>
      </c>
    </row>
    <row r="64" spans="1:26" s="354" customFormat="1" ht="19.149999999999999" customHeight="1">
      <c r="A64" s="343">
        <v>55</v>
      </c>
      <c r="B64" s="341" t="s">
        <v>781</v>
      </c>
      <c r="C64" s="346">
        <v>49054</v>
      </c>
      <c r="D64" s="346">
        <v>47129</v>
      </c>
      <c r="E64" s="347">
        <v>35337</v>
      </c>
      <c r="F64" s="327">
        <v>11184</v>
      </c>
      <c r="G64" s="327">
        <v>608</v>
      </c>
      <c r="H64" s="360">
        <v>1925</v>
      </c>
      <c r="I64" s="350">
        <v>319</v>
      </c>
      <c r="J64" s="350">
        <v>20927</v>
      </c>
      <c r="K64" s="350">
        <v>12445</v>
      </c>
      <c r="L64" s="350">
        <v>14666</v>
      </c>
      <c r="M64" s="351">
        <v>11</v>
      </c>
      <c r="N64" s="350">
        <v>11</v>
      </c>
      <c r="O64" s="350">
        <v>27</v>
      </c>
      <c r="P64" s="350">
        <v>234</v>
      </c>
      <c r="Q64" s="350">
        <v>18012</v>
      </c>
      <c r="R64" s="350">
        <v>9296</v>
      </c>
      <c r="S64" s="350">
        <v>10666</v>
      </c>
      <c r="T64" s="350">
        <v>7</v>
      </c>
      <c r="U64" s="350">
        <v>9</v>
      </c>
      <c r="V64" s="350">
        <v>16</v>
      </c>
      <c r="W64" s="303">
        <v>61271</v>
      </c>
      <c r="X64" s="303">
        <v>64885</v>
      </c>
      <c r="Y64" s="329">
        <v>188215</v>
      </c>
      <c r="Z64" s="329">
        <v>85618</v>
      </c>
    </row>
    <row r="65" spans="1:26" s="354" customFormat="1" ht="19.149999999999999" customHeight="1">
      <c r="A65" s="343">
        <v>56</v>
      </c>
      <c r="B65" s="341" t="s">
        <v>782</v>
      </c>
      <c r="C65" s="346">
        <v>5225</v>
      </c>
      <c r="D65" s="346">
        <v>5162</v>
      </c>
      <c r="E65" s="347">
        <v>4173</v>
      </c>
      <c r="F65" s="327">
        <v>791</v>
      </c>
      <c r="G65" s="327">
        <v>198</v>
      </c>
      <c r="H65" s="360">
        <v>63</v>
      </c>
      <c r="I65" s="350">
        <v>29</v>
      </c>
      <c r="J65" s="350">
        <v>1487</v>
      </c>
      <c r="K65" s="350">
        <v>1322</v>
      </c>
      <c r="L65" s="350">
        <v>1921</v>
      </c>
      <c r="M65" s="351">
        <v>0</v>
      </c>
      <c r="N65" s="350">
        <v>4</v>
      </c>
      <c r="O65" s="350">
        <v>14</v>
      </c>
      <c r="P65" s="350">
        <v>13</v>
      </c>
      <c r="Q65" s="350">
        <v>272</v>
      </c>
      <c r="R65" s="350">
        <v>180</v>
      </c>
      <c r="S65" s="350">
        <v>302</v>
      </c>
      <c r="T65" s="350">
        <v>1</v>
      </c>
      <c r="U65" s="350">
        <v>0</v>
      </c>
      <c r="V65" s="350">
        <v>0</v>
      </c>
      <c r="W65" s="303">
        <v>3308</v>
      </c>
      <c r="X65" s="303">
        <v>4039</v>
      </c>
      <c r="Y65" s="329">
        <v>37859</v>
      </c>
      <c r="Z65" s="329">
        <v>3389</v>
      </c>
    </row>
    <row r="66" spans="1:26" s="354" customFormat="1" ht="19.149999999999999" customHeight="1">
      <c r="A66" s="343">
        <v>57</v>
      </c>
      <c r="B66" s="341" t="s">
        <v>783</v>
      </c>
      <c r="C66" s="346">
        <v>7310</v>
      </c>
      <c r="D66" s="346">
        <v>7012</v>
      </c>
      <c r="E66" s="347">
        <v>4954</v>
      </c>
      <c r="F66" s="327">
        <v>1851</v>
      </c>
      <c r="G66" s="327">
        <v>207</v>
      </c>
      <c r="H66" s="360">
        <v>298</v>
      </c>
      <c r="I66" s="350">
        <v>66</v>
      </c>
      <c r="J66" s="350">
        <v>4534</v>
      </c>
      <c r="K66" s="350">
        <v>2787</v>
      </c>
      <c r="L66" s="350">
        <v>3146</v>
      </c>
      <c r="M66" s="351">
        <v>2</v>
      </c>
      <c r="N66" s="350">
        <v>2</v>
      </c>
      <c r="O66" s="350">
        <v>3</v>
      </c>
      <c r="P66" s="350">
        <v>51</v>
      </c>
      <c r="Q66" s="350">
        <v>3088</v>
      </c>
      <c r="R66" s="350">
        <v>1883</v>
      </c>
      <c r="S66" s="350">
        <v>2101</v>
      </c>
      <c r="T66" s="350">
        <v>0</v>
      </c>
      <c r="U66" s="350">
        <v>0</v>
      </c>
      <c r="V66" s="350">
        <v>0</v>
      </c>
      <c r="W66" s="303">
        <v>12413</v>
      </c>
      <c r="X66" s="303">
        <v>12991</v>
      </c>
      <c r="Y66" s="329">
        <v>25736</v>
      </c>
      <c r="Z66" s="329">
        <v>14770</v>
      </c>
    </row>
    <row r="67" spans="1:26" s="354" customFormat="1" ht="19.149999999999999" customHeight="1">
      <c r="A67" s="343">
        <v>58</v>
      </c>
      <c r="B67" s="341" t="s">
        <v>784</v>
      </c>
      <c r="C67" s="346">
        <v>24140</v>
      </c>
      <c r="D67" s="346">
        <v>23545</v>
      </c>
      <c r="E67" s="347">
        <v>13825</v>
      </c>
      <c r="F67" s="327">
        <v>8930</v>
      </c>
      <c r="G67" s="327">
        <v>790</v>
      </c>
      <c r="H67" s="360">
        <v>595</v>
      </c>
      <c r="I67" s="350">
        <v>138</v>
      </c>
      <c r="J67" s="350">
        <v>9793</v>
      </c>
      <c r="K67" s="350">
        <v>6972</v>
      </c>
      <c r="L67" s="350">
        <v>8205</v>
      </c>
      <c r="M67" s="351">
        <v>5</v>
      </c>
      <c r="N67" s="350">
        <v>5</v>
      </c>
      <c r="O67" s="350">
        <v>12</v>
      </c>
      <c r="P67" s="350">
        <v>99</v>
      </c>
      <c r="Q67" s="350">
        <v>7980</v>
      </c>
      <c r="R67" s="350">
        <v>5975</v>
      </c>
      <c r="S67" s="350">
        <v>6874</v>
      </c>
      <c r="T67" s="350">
        <v>1</v>
      </c>
      <c r="U67" s="350">
        <v>6</v>
      </c>
      <c r="V67" s="350">
        <v>18</v>
      </c>
      <c r="W67" s="303">
        <v>30974</v>
      </c>
      <c r="X67" s="303">
        <v>33125</v>
      </c>
      <c r="Y67" s="329">
        <v>78430</v>
      </c>
      <c r="Z67" s="329">
        <v>52399</v>
      </c>
    </row>
    <row r="68" spans="1:26" s="354" customFormat="1" ht="19.149999999999999" customHeight="1">
      <c r="A68" s="343">
        <v>59</v>
      </c>
      <c r="B68" s="341" t="s">
        <v>785</v>
      </c>
      <c r="C68" s="346">
        <v>36988</v>
      </c>
      <c r="D68" s="346">
        <v>35410</v>
      </c>
      <c r="E68" s="347">
        <v>30777</v>
      </c>
      <c r="F68" s="327">
        <v>4466</v>
      </c>
      <c r="G68" s="327">
        <v>167</v>
      </c>
      <c r="H68" s="360">
        <v>1578</v>
      </c>
      <c r="I68" s="350">
        <v>161</v>
      </c>
      <c r="J68" s="350">
        <v>13946</v>
      </c>
      <c r="K68" s="350">
        <v>7784</v>
      </c>
      <c r="L68" s="350">
        <v>8845</v>
      </c>
      <c r="M68" s="351">
        <v>0</v>
      </c>
      <c r="N68" s="350">
        <v>3</v>
      </c>
      <c r="O68" s="350">
        <v>4</v>
      </c>
      <c r="P68" s="350">
        <v>61</v>
      </c>
      <c r="Q68" s="350">
        <v>8647</v>
      </c>
      <c r="R68" s="350">
        <v>3934</v>
      </c>
      <c r="S68" s="350">
        <v>4284</v>
      </c>
      <c r="T68" s="350">
        <v>2</v>
      </c>
      <c r="U68" s="350">
        <v>0</v>
      </c>
      <c r="V68" s="350">
        <v>0</v>
      </c>
      <c r="W68" s="303">
        <v>34538</v>
      </c>
      <c r="X68" s="303">
        <v>35950</v>
      </c>
      <c r="Y68" s="329">
        <v>116141</v>
      </c>
      <c r="Z68" s="329">
        <v>37319</v>
      </c>
    </row>
    <row r="69" spans="1:26" s="354" customFormat="1" ht="19.149999999999999" customHeight="1">
      <c r="A69" s="343">
        <v>60</v>
      </c>
      <c r="B69" s="341" t="s">
        <v>786</v>
      </c>
      <c r="C69" s="346">
        <v>20811</v>
      </c>
      <c r="D69" s="346">
        <v>20429</v>
      </c>
      <c r="E69" s="347">
        <v>14112</v>
      </c>
      <c r="F69" s="327">
        <v>5781</v>
      </c>
      <c r="G69" s="327">
        <v>536</v>
      </c>
      <c r="H69" s="360">
        <v>382</v>
      </c>
      <c r="I69" s="350">
        <v>163</v>
      </c>
      <c r="J69" s="350">
        <v>8807</v>
      </c>
      <c r="K69" s="350">
        <v>6532</v>
      </c>
      <c r="L69" s="350">
        <v>7433</v>
      </c>
      <c r="M69" s="351">
        <v>4</v>
      </c>
      <c r="N69" s="350">
        <v>4</v>
      </c>
      <c r="O69" s="350">
        <v>11</v>
      </c>
      <c r="P69" s="350">
        <v>142</v>
      </c>
      <c r="Q69" s="350">
        <v>10967</v>
      </c>
      <c r="R69" s="350">
        <v>4851</v>
      </c>
      <c r="S69" s="350">
        <v>5438</v>
      </c>
      <c r="T69" s="350">
        <v>0</v>
      </c>
      <c r="U69" s="350">
        <v>3</v>
      </c>
      <c r="V69" s="350">
        <v>7</v>
      </c>
      <c r="W69" s="303">
        <v>31473</v>
      </c>
      <c r="X69" s="303">
        <v>32972</v>
      </c>
      <c r="Y69" s="329">
        <v>100705</v>
      </c>
      <c r="Z69" s="329">
        <v>47877</v>
      </c>
    </row>
    <row r="70" spans="1:26" s="354" customFormat="1" ht="19.149999999999999" customHeight="1">
      <c r="A70" s="343">
        <v>61</v>
      </c>
      <c r="B70" s="341" t="s">
        <v>787</v>
      </c>
      <c r="C70" s="346">
        <v>23617</v>
      </c>
      <c r="D70" s="346">
        <v>22781</v>
      </c>
      <c r="E70" s="347">
        <v>20354</v>
      </c>
      <c r="F70" s="327">
        <v>2186</v>
      </c>
      <c r="G70" s="327">
        <v>241</v>
      </c>
      <c r="H70" s="360">
        <v>836</v>
      </c>
      <c r="I70" s="350">
        <v>171</v>
      </c>
      <c r="J70" s="350">
        <v>13661</v>
      </c>
      <c r="K70" s="350">
        <v>8067</v>
      </c>
      <c r="L70" s="350">
        <v>9536</v>
      </c>
      <c r="M70" s="351">
        <v>0</v>
      </c>
      <c r="N70" s="350">
        <v>2</v>
      </c>
      <c r="O70" s="350">
        <v>7</v>
      </c>
      <c r="P70" s="350">
        <v>73</v>
      </c>
      <c r="Q70" s="350">
        <v>3739</v>
      </c>
      <c r="R70" s="350">
        <v>1967</v>
      </c>
      <c r="S70" s="350">
        <v>2333</v>
      </c>
      <c r="T70" s="350">
        <v>0</v>
      </c>
      <c r="U70" s="350">
        <v>0</v>
      </c>
      <c r="V70" s="350">
        <v>0</v>
      </c>
      <c r="W70" s="303">
        <v>27680</v>
      </c>
      <c r="X70" s="303">
        <v>29520</v>
      </c>
      <c r="Y70" s="329">
        <v>111997</v>
      </c>
      <c r="Z70" s="329">
        <v>17533</v>
      </c>
    </row>
    <row r="71" spans="1:26" s="361" customFormat="1" ht="19.149999999999999" customHeight="1">
      <c r="A71" s="343">
        <v>62</v>
      </c>
      <c r="B71" s="341" t="s">
        <v>788</v>
      </c>
      <c r="C71" s="346">
        <v>2818</v>
      </c>
      <c r="D71" s="346">
        <v>2774</v>
      </c>
      <c r="E71" s="347">
        <v>1818</v>
      </c>
      <c r="F71" s="327">
        <v>712</v>
      </c>
      <c r="G71" s="327">
        <v>244</v>
      </c>
      <c r="H71" s="360">
        <v>44</v>
      </c>
      <c r="I71" s="350">
        <v>20</v>
      </c>
      <c r="J71" s="350">
        <v>1103</v>
      </c>
      <c r="K71" s="350">
        <v>866</v>
      </c>
      <c r="L71" s="350">
        <v>1078</v>
      </c>
      <c r="M71" s="351">
        <v>0</v>
      </c>
      <c r="N71" s="350">
        <v>0</v>
      </c>
      <c r="O71" s="350">
        <v>0</v>
      </c>
      <c r="P71" s="350">
        <v>8</v>
      </c>
      <c r="Q71" s="350">
        <v>127</v>
      </c>
      <c r="R71" s="350">
        <v>60</v>
      </c>
      <c r="S71" s="350">
        <v>79</v>
      </c>
      <c r="T71" s="350">
        <v>0</v>
      </c>
      <c r="U71" s="350">
        <v>2</v>
      </c>
      <c r="V71" s="350">
        <v>4</v>
      </c>
      <c r="W71" s="303">
        <v>2186</v>
      </c>
      <c r="X71" s="303">
        <v>2419</v>
      </c>
      <c r="Y71" s="329">
        <v>7780</v>
      </c>
      <c r="Z71" s="329">
        <v>2591</v>
      </c>
    </row>
    <row r="72" spans="1:26" s="361" customFormat="1" ht="19.149999999999999" customHeight="1">
      <c r="A72" s="343">
        <v>63</v>
      </c>
      <c r="B72" s="341" t="s">
        <v>789</v>
      </c>
      <c r="C72" s="346">
        <v>58275</v>
      </c>
      <c r="D72" s="346">
        <v>57782</v>
      </c>
      <c r="E72" s="347">
        <v>43333</v>
      </c>
      <c r="F72" s="327">
        <v>13443</v>
      </c>
      <c r="G72" s="327">
        <v>1006</v>
      </c>
      <c r="H72" s="360">
        <v>493</v>
      </c>
      <c r="I72" s="350">
        <v>155</v>
      </c>
      <c r="J72" s="350">
        <v>8997</v>
      </c>
      <c r="K72" s="350">
        <v>7314</v>
      </c>
      <c r="L72" s="350">
        <v>11163</v>
      </c>
      <c r="M72" s="351">
        <v>5</v>
      </c>
      <c r="N72" s="350">
        <v>8</v>
      </c>
      <c r="O72" s="350">
        <v>31</v>
      </c>
      <c r="P72" s="350">
        <v>106</v>
      </c>
      <c r="Q72" s="350">
        <v>3132</v>
      </c>
      <c r="R72" s="350">
        <v>1500</v>
      </c>
      <c r="S72" s="350">
        <v>3246</v>
      </c>
      <c r="T72" s="350">
        <v>1</v>
      </c>
      <c r="U72" s="350">
        <v>2</v>
      </c>
      <c r="V72" s="350">
        <v>2</v>
      </c>
      <c r="W72" s="303">
        <v>21220</v>
      </c>
      <c r="X72" s="303">
        <v>26838</v>
      </c>
      <c r="Y72" s="329">
        <v>334198</v>
      </c>
      <c r="Z72" s="329">
        <v>52099</v>
      </c>
    </row>
    <row r="73" spans="1:26" s="354" customFormat="1" ht="19.149999999999999" customHeight="1">
      <c r="A73" s="343">
        <v>64</v>
      </c>
      <c r="B73" s="341" t="s">
        <v>790</v>
      </c>
      <c r="C73" s="346">
        <v>18915</v>
      </c>
      <c r="D73" s="346">
        <v>18360</v>
      </c>
      <c r="E73" s="347">
        <v>13352</v>
      </c>
      <c r="F73" s="327">
        <v>4882</v>
      </c>
      <c r="G73" s="327">
        <v>126</v>
      </c>
      <c r="H73" s="360">
        <v>555</v>
      </c>
      <c r="I73" s="350">
        <v>154</v>
      </c>
      <c r="J73" s="350">
        <v>8977</v>
      </c>
      <c r="K73" s="350">
        <v>4246</v>
      </c>
      <c r="L73" s="350">
        <v>4779</v>
      </c>
      <c r="M73" s="351">
        <v>2</v>
      </c>
      <c r="N73" s="350">
        <v>2</v>
      </c>
      <c r="O73" s="350">
        <v>2</v>
      </c>
      <c r="P73" s="350">
        <v>59</v>
      </c>
      <c r="Q73" s="350">
        <v>7324</v>
      </c>
      <c r="R73" s="350">
        <v>2906</v>
      </c>
      <c r="S73" s="350">
        <v>3185</v>
      </c>
      <c r="T73" s="350">
        <v>3</v>
      </c>
      <c r="U73" s="350">
        <v>2</v>
      </c>
      <c r="V73" s="350">
        <v>6</v>
      </c>
      <c r="W73" s="303">
        <v>23675</v>
      </c>
      <c r="X73" s="303">
        <v>24491</v>
      </c>
      <c r="Y73" s="329">
        <v>53747</v>
      </c>
      <c r="Z73" s="329">
        <v>34600</v>
      </c>
    </row>
    <row r="74" spans="1:26" s="354" customFormat="1" ht="19.149999999999999" customHeight="1">
      <c r="A74" s="343">
        <v>65</v>
      </c>
      <c r="B74" s="341" t="s">
        <v>791</v>
      </c>
      <c r="C74" s="346">
        <v>21253</v>
      </c>
      <c r="D74" s="346">
        <v>21038</v>
      </c>
      <c r="E74" s="347">
        <v>18794</v>
      </c>
      <c r="F74" s="327">
        <v>1714</v>
      </c>
      <c r="G74" s="327">
        <v>530</v>
      </c>
      <c r="H74" s="360">
        <v>215</v>
      </c>
      <c r="I74" s="350">
        <v>86</v>
      </c>
      <c r="J74" s="350">
        <v>5125</v>
      </c>
      <c r="K74" s="350">
        <v>3547</v>
      </c>
      <c r="L74" s="350">
        <v>5271</v>
      </c>
      <c r="M74" s="351">
        <v>1</v>
      </c>
      <c r="N74" s="350">
        <v>7</v>
      </c>
      <c r="O74" s="350">
        <v>24</v>
      </c>
      <c r="P74" s="350">
        <v>27</v>
      </c>
      <c r="Q74" s="350">
        <v>1190</v>
      </c>
      <c r="R74" s="350">
        <v>492</v>
      </c>
      <c r="S74" s="350">
        <v>800</v>
      </c>
      <c r="T74" s="350">
        <v>0</v>
      </c>
      <c r="U74" s="350">
        <v>1</v>
      </c>
      <c r="V74" s="350">
        <v>5</v>
      </c>
      <c r="W74" s="303">
        <v>10476</v>
      </c>
      <c r="X74" s="303">
        <v>12529</v>
      </c>
      <c r="Y74" s="329">
        <v>144889</v>
      </c>
      <c r="Z74" s="329">
        <v>8809</v>
      </c>
    </row>
    <row r="75" spans="1:26" s="354" customFormat="1" ht="19.149999999999999" customHeight="1">
      <c r="A75" s="343">
        <v>66</v>
      </c>
      <c r="B75" s="341" t="s">
        <v>792</v>
      </c>
      <c r="C75" s="346">
        <v>20667</v>
      </c>
      <c r="D75" s="346">
        <v>20460</v>
      </c>
      <c r="E75" s="347">
        <v>11668</v>
      </c>
      <c r="F75" s="327">
        <v>8305</v>
      </c>
      <c r="G75" s="327">
        <v>487</v>
      </c>
      <c r="H75" s="360">
        <v>207</v>
      </c>
      <c r="I75" s="350">
        <v>136</v>
      </c>
      <c r="J75" s="350">
        <v>11038</v>
      </c>
      <c r="K75" s="350">
        <v>6540</v>
      </c>
      <c r="L75" s="350">
        <v>7581</v>
      </c>
      <c r="M75" s="351">
        <v>5</v>
      </c>
      <c r="N75" s="350">
        <v>2</v>
      </c>
      <c r="O75" s="350">
        <v>3</v>
      </c>
      <c r="P75" s="350">
        <v>88</v>
      </c>
      <c r="Q75" s="350">
        <v>10412</v>
      </c>
      <c r="R75" s="350">
        <v>6260</v>
      </c>
      <c r="S75" s="350">
        <v>7108</v>
      </c>
      <c r="T75" s="350">
        <v>0</v>
      </c>
      <c r="U75" s="350">
        <v>3</v>
      </c>
      <c r="V75" s="350">
        <v>5</v>
      </c>
      <c r="W75" s="303">
        <v>34484</v>
      </c>
      <c r="X75" s="303">
        <v>36376</v>
      </c>
      <c r="Y75" s="329">
        <v>93682</v>
      </c>
      <c r="Z75" s="329">
        <v>56003</v>
      </c>
    </row>
    <row r="76" spans="1:26" s="354" customFormat="1" ht="19.149999999999999" customHeight="1">
      <c r="A76" s="343">
        <v>67</v>
      </c>
      <c r="B76" s="341" t="s">
        <v>793</v>
      </c>
      <c r="C76" s="346">
        <v>12853</v>
      </c>
      <c r="D76" s="346">
        <v>12261</v>
      </c>
      <c r="E76" s="347">
        <v>11305</v>
      </c>
      <c r="F76" s="327">
        <v>809</v>
      </c>
      <c r="G76" s="327">
        <v>147</v>
      </c>
      <c r="H76" s="360">
        <v>592</v>
      </c>
      <c r="I76" s="350">
        <v>132</v>
      </c>
      <c r="J76" s="350">
        <v>8912</v>
      </c>
      <c r="K76" s="350">
        <v>3638</v>
      </c>
      <c r="L76" s="350">
        <v>4233</v>
      </c>
      <c r="M76" s="351">
        <v>0</v>
      </c>
      <c r="N76" s="350">
        <v>6</v>
      </c>
      <c r="O76" s="350">
        <v>16</v>
      </c>
      <c r="P76" s="350">
        <v>14</v>
      </c>
      <c r="Q76" s="350">
        <v>121</v>
      </c>
      <c r="R76" s="350">
        <v>78</v>
      </c>
      <c r="S76" s="350">
        <v>102</v>
      </c>
      <c r="T76" s="350">
        <v>0</v>
      </c>
      <c r="U76" s="350">
        <v>0</v>
      </c>
      <c r="V76" s="350">
        <v>0</v>
      </c>
      <c r="W76" s="303">
        <v>12901</v>
      </c>
      <c r="X76" s="303">
        <v>13530</v>
      </c>
      <c r="Y76" s="329">
        <v>46547</v>
      </c>
      <c r="Z76" s="329">
        <v>2914</v>
      </c>
    </row>
    <row r="77" spans="1:26" s="354" customFormat="1" ht="19.149999999999999" customHeight="1">
      <c r="A77" s="322">
        <v>68</v>
      </c>
      <c r="B77" s="341" t="s">
        <v>794</v>
      </c>
      <c r="C77" s="346">
        <v>21247</v>
      </c>
      <c r="D77" s="346">
        <v>20817</v>
      </c>
      <c r="E77" s="347">
        <v>13467</v>
      </c>
      <c r="F77" s="327">
        <v>7146</v>
      </c>
      <c r="G77" s="327">
        <v>204</v>
      </c>
      <c r="H77" s="360">
        <v>430</v>
      </c>
      <c r="I77" s="350">
        <v>97</v>
      </c>
      <c r="J77" s="350">
        <v>8100</v>
      </c>
      <c r="K77" s="350">
        <v>4040</v>
      </c>
      <c r="L77" s="350">
        <v>4838</v>
      </c>
      <c r="M77" s="351">
        <v>1</v>
      </c>
      <c r="N77" s="350">
        <v>3</v>
      </c>
      <c r="O77" s="350">
        <v>6</v>
      </c>
      <c r="P77" s="350">
        <v>60</v>
      </c>
      <c r="Q77" s="350">
        <v>6349</v>
      </c>
      <c r="R77" s="350">
        <v>2770</v>
      </c>
      <c r="S77" s="350">
        <v>3362</v>
      </c>
      <c r="T77" s="350">
        <v>0</v>
      </c>
      <c r="U77" s="350">
        <v>4</v>
      </c>
      <c r="V77" s="350">
        <v>9</v>
      </c>
      <c r="W77" s="303">
        <v>21424</v>
      </c>
      <c r="X77" s="303">
        <v>22822</v>
      </c>
      <c r="Y77" s="329">
        <v>103015</v>
      </c>
      <c r="Z77" s="329">
        <v>39653</v>
      </c>
    </row>
    <row r="78" spans="1:26" s="354" customFormat="1" ht="19.149999999999999" customHeight="1">
      <c r="A78" s="322">
        <v>69</v>
      </c>
      <c r="B78" s="341" t="s">
        <v>795</v>
      </c>
      <c r="C78" s="346">
        <v>2812</v>
      </c>
      <c r="D78" s="346">
        <v>2770</v>
      </c>
      <c r="E78" s="347">
        <v>1666</v>
      </c>
      <c r="F78" s="327">
        <v>1004</v>
      </c>
      <c r="G78" s="327">
        <v>100</v>
      </c>
      <c r="H78" s="360">
        <v>42</v>
      </c>
      <c r="I78" s="350">
        <v>18</v>
      </c>
      <c r="J78" s="350">
        <v>1474</v>
      </c>
      <c r="K78" s="350">
        <v>1109</v>
      </c>
      <c r="L78" s="350">
        <v>1306</v>
      </c>
      <c r="M78" s="351">
        <v>1</v>
      </c>
      <c r="N78" s="350">
        <v>0</v>
      </c>
      <c r="O78" s="350">
        <v>0</v>
      </c>
      <c r="P78" s="350">
        <v>20</v>
      </c>
      <c r="Q78" s="350">
        <v>743</v>
      </c>
      <c r="R78" s="350">
        <v>542</v>
      </c>
      <c r="S78" s="350">
        <v>651</v>
      </c>
      <c r="T78" s="350">
        <v>0</v>
      </c>
      <c r="U78" s="350">
        <v>0</v>
      </c>
      <c r="V78" s="350">
        <v>0</v>
      </c>
      <c r="W78" s="303">
        <v>3907</v>
      </c>
      <c r="X78" s="303">
        <v>4213</v>
      </c>
      <c r="Y78" s="329">
        <v>9664</v>
      </c>
      <c r="Z78" s="329">
        <v>5452</v>
      </c>
    </row>
    <row r="79" spans="1:26" s="354" customFormat="1" ht="19.149999999999999" customHeight="1">
      <c r="A79" s="322">
        <v>70</v>
      </c>
      <c r="B79" s="341" t="s">
        <v>796</v>
      </c>
      <c r="C79" s="346">
        <v>12433</v>
      </c>
      <c r="D79" s="346">
        <v>12274</v>
      </c>
      <c r="E79" s="347">
        <v>7721</v>
      </c>
      <c r="F79" s="327">
        <v>4370</v>
      </c>
      <c r="G79" s="327">
        <v>183</v>
      </c>
      <c r="H79" s="360">
        <v>159</v>
      </c>
      <c r="I79" s="350">
        <v>84</v>
      </c>
      <c r="J79" s="350">
        <v>5660</v>
      </c>
      <c r="K79" s="350">
        <v>2860</v>
      </c>
      <c r="L79" s="350">
        <v>3380</v>
      </c>
      <c r="M79" s="351">
        <v>4</v>
      </c>
      <c r="N79" s="350">
        <v>6</v>
      </c>
      <c r="O79" s="350">
        <v>13</v>
      </c>
      <c r="P79" s="350">
        <v>43</v>
      </c>
      <c r="Q79" s="350">
        <v>3905</v>
      </c>
      <c r="R79" s="350">
        <v>2093</v>
      </c>
      <c r="S79" s="350">
        <v>2465</v>
      </c>
      <c r="T79" s="350">
        <v>4</v>
      </c>
      <c r="U79" s="350">
        <v>7</v>
      </c>
      <c r="V79" s="350">
        <v>18</v>
      </c>
      <c r="W79" s="303">
        <v>14666</v>
      </c>
      <c r="X79" s="303">
        <v>15576</v>
      </c>
      <c r="Y79" s="329">
        <v>44753</v>
      </c>
      <c r="Z79" s="329">
        <v>24741</v>
      </c>
    </row>
    <row r="80" spans="1:26" s="354" customFormat="1" ht="19.149999999999999" customHeight="1">
      <c r="A80" s="322">
        <v>71</v>
      </c>
      <c r="B80" s="341" t="s">
        <v>797</v>
      </c>
      <c r="C80" s="346">
        <v>8293</v>
      </c>
      <c r="D80" s="346">
        <v>8108</v>
      </c>
      <c r="E80" s="347">
        <v>6031</v>
      </c>
      <c r="F80" s="327">
        <v>1943</v>
      </c>
      <c r="G80" s="327">
        <v>134</v>
      </c>
      <c r="H80" s="360">
        <v>185</v>
      </c>
      <c r="I80" s="350">
        <v>63</v>
      </c>
      <c r="J80" s="350">
        <v>3757</v>
      </c>
      <c r="K80" s="350">
        <v>2605</v>
      </c>
      <c r="L80" s="350">
        <v>3069</v>
      </c>
      <c r="M80" s="351">
        <v>4</v>
      </c>
      <c r="N80" s="350">
        <v>0</v>
      </c>
      <c r="O80" s="350">
        <v>0</v>
      </c>
      <c r="P80" s="350">
        <v>23</v>
      </c>
      <c r="Q80" s="350">
        <v>2084</v>
      </c>
      <c r="R80" s="350">
        <v>1695</v>
      </c>
      <c r="S80" s="350">
        <v>1943</v>
      </c>
      <c r="T80" s="350">
        <v>1</v>
      </c>
      <c r="U80" s="350">
        <v>2</v>
      </c>
      <c r="V80" s="350">
        <v>3</v>
      </c>
      <c r="W80" s="303">
        <v>10234</v>
      </c>
      <c r="X80" s="303">
        <v>10947</v>
      </c>
      <c r="Y80" s="329">
        <v>31103</v>
      </c>
      <c r="Z80" s="329">
        <v>12617</v>
      </c>
    </row>
    <row r="81" spans="1:26" s="354" customFormat="1" ht="19.149999999999999" customHeight="1">
      <c r="A81" s="322">
        <v>72</v>
      </c>
      <c r="B81" s="341" t="s">
        <v>798</v>
      </c>
      <c r="C81" s="346">
        <v>9275</v>
      </c>
      <c r="D81" s="346">
        <v>9191</v>
      </c>
      <c r="E81" s="347">
        <v>8450</v>
      </c>
      <c r="F81" s="327">
        <v>472</v>
      </c>
      <c r="G81" s="327">
        <v>269</v>
      </c>
      <c r="H81" s="360">
        <v>84</v>
      </c>
      <c r="I81" s="350">
        <v>56</v>
      </c>
      <c r="J81" s="350">
        <v>2059</v>
      </c>
      <c r="K81" s="350">
        <v>1631</v>
      </c>
      <c r="L81" s="350">
        <v>2576</v>
      </c>
      <c r="M81" s="351">
        <v>0</v>
      </c>
      <c r="N81" s="350">
        <v>5</v>
      </c>
      <c r="O81" s="350">
        <v>22</v>
      </c>
      <c r="P81" s="350">
        <v>30</v>
      </c>
      <c r="Q81" s="350">
        <v>4363</v>
      </c>
      <c r="R81" s="350">
        <v>1418</v>
      </c>
      <c r="S81" s="350">
        <v>2408</v>
      </c>
      <c r="T81" s="350">
        <v>0</v>
      </c>
      <c r="U81" s="350">
        <v>0</v>
      </c>
      <c r="V81" s="350">
        <v>0</v>
      </c>
      <c r="W81" s="303">
        <v>9562</v>
      </c>
      <c r="X81" s="303">
        <v>11514</v>
      </c>
      <c r="Y81" s="329">
        <v>60792</v>
      </c>
      <c r="Z81" s="329">
        <v>13551</v>
      </c>
    </row>
    <row r="82" spans="1:26" s="354" customFormat="1" ht="19.149999999999999" customHeight="1">
      <c r="A82" s="322">
        <v>73</v>
      </c>
      <c r="B82" s="341" t="s">
        <v>799</v>
      </c>
      <c r="C82" s="346">
        <v>7367</v>
      </c>
      <c r="D82" s="346">
        <v>7324</v>
      </c>
      <c r="E82" s="347">
        <v>6437</v>
      </c>
      <c r="F82" s="327">
        <v>712</v>
      </c>
      <c r="G82" s="327">
        <v>175</v>
      </c>
      <c r="H82" s="360">
        <v>43</v>
      </c>
      <c r="I82" s="350">
        <v>24</v>
      </c>
      <c r="J82" s="350">
        <v>1290</v>
      </c>
      <c r="K82" s="350">
        <v>1028</v>
      </c>
      <c r="L82" s="350">
        <v>2009</v>
      </c>
      <c r="M82" s="351">
        <v>0</v>
      </c>
      <c r="N82" s="350">
        <v>8</v>
      </c>
      <c r="O82" s="350">
        <v>31</v>
      </c>
      <c r="P82" s="350">
        <v>2</v>
      </c>
      <c r="Q82" s="350">
        <v>155</v>
      </c>
      <c r="R82" s="350">
        <v>83</v>
      </c>
      <c r="S82" s="350">
        <v>211</v>
      </c>
      <c r="T82" s="350">
        <v>0</v>
      </c>
      <c r="U82" s="350">
        <v>0</v>
      </c>
      <c r="V82" s="350">
        <v>0</v>
      </c>
      <c r="W82" s="303">
        <v>2590</v>
      </c>
      <c r="X82" s="303">
        <v>3722</v>
      </c>
      <c r="Y82" s="329">
        <v>68544</v>
      </c>
      <c r="Z82" s="329">
        <v>2765</v>
      </c>
    </row>
    <row r="83" spans="1:26" s="354" customFormat="1" ht="19.149999999999999" customHeight="1">
      <c r="A83" s="322">
        <v>74</v>
      </c>
      <c r="B83" s="341" t="s">
        <v>800</v>
      </c>
      <c r="C83" s="346">
        <v>5011</v>
      </c>
      <c r="D83" s="346">
        <v>4841</v>
      </c>
      <c r="E83" s="347">
        <v>4352</v>
      </c>
      <c r="F83" s="327">
        <v>398</v>
      </c>
      <c r="G83" s="327">
        <v>91</v>
      </c>
      <c r="H83" s="360">
        <v>170</v>
      </c>
      <c r="I83" s="350">
        <v>43</v>
      </c>
      <c r="J83" s="350">
        <v>2979</v>
      </c>
      <c r="K83" s="350">
        <v>1449</v>
      </c>
      <c r="L83" s="350">
        <v>1681</v>
      </c>
      <c r="M83" s="351">
        <v>1</v>
      </c>
      <c r="N83" s="350">
        <v>2</v>
      </c>
      <c r="O83" s="350">
        <v>4</v>
      </c>
      <c r="P83" s="350">
        <v>7</v>
      </c>
      <c r="Q83" s="350">
        <v>47</v>
      </c>
      <c r="R83" s="350">
        <v>32</v>
      </c>
      <c r="S83" s="350">
        <v>47</v>
      </c>
      <c r="T83" s="350">
        <v>1</v>
      </c>
      <c r="U83" s="350">
        <v>0</v>
      </c>
      <c r="V83" s="350">
        <v>0</v>
      </c>
      <c r="W83" s="303">
        <v>4561</v>
      </c>
      <c r="X83" s="303">
        <v>4810</v>
      </c>
      <c r="Y83" s="329">
        <v>17969</v>
      </c>
      <c r="Z83" s="329">
        <v>1404</v>
      </c>
    </row>
    <row r="84" spans="1:26" s="354" customFormat="1" ht="19.149999999999999" customHeight="1">
      <c r="A84" s="322">
        <v>75</v>
      </c>
      <c r="B84" s="341" t="s">
        <v>801</v>
      </c>
      <c r="C84" s="346">
        <v>4972</v>
      </c>
      <c r="D84" s="346">
        <v>4937</v>
      </c>
      <c r="E84" s="347">
        <v>2163</v>
      </c>
      <c r="F84" s="327">
        <v>2586</v>
      </c>
      <c r="G84" s="327">
        <v>188</v>
      </c>
      <c r="H84" s="360">
        <v>35</v>
      </c>
      <c r="I84" s="350">
        <v>18</v>
      </c>
      <c r="J84" s="350">
        <v>1445</v>
      </c>
      <c r="K84" s="350">
        <v>1255</v>
      </c>
      <c r="L84" s="350">
        <v>1465</v>
      </c>
      <c r="M84" s="351">
        <v>0</v>
      </c>
      <c r="N84" s="350">
        <v>0</v>
      </c>
      <c r="O84" s="350">
        <v>0</v>
      </c>
      <c r="P84" s="350">
        <v>25</v>
      </c>
      <c r="Q84" s="350">
        <v>279</v>
      </c>
      <c r="R84" s="350">
        <v>128</v>
      </c>
      <c r="S84" s="350">
        <v>179</v>
      </c>
      <c r="T84" s="350">
        <v>1</v>
      </c>
      <c r="U84" s="350">
        <v>0</v>
      </c>
      <c r="V84" s="350">
        <v>0</v>
      </c>
      <c r="W84" s="303">
        <v>3151</v>
      </c>
      <c r="X84" s="303">
        <v>3412</v>
      </c>
      <c r="Y84" s="329">
        <v>18697</v>
      </c>
      <c r="Z84" s="329">
        <v>8878</v>
      </c>
    </row>
    <row r="85" spans="1:26" s="354" customFormat="1" ht="19.149999999999999" customHeight="1">
      <c r="A85" s="322">
        <v>76</v>
      </c>
      <c r="B85" s="342" t="s">
        <v>802</v>
      </c>
      <c r="C85" s="346">
        <v>5650</v>
      </c>
      <c r="D85" s="346">
        <v>5547</v>
      </c>
      <c r="E85" s="347">
        <v>4355</v>
      </c>
      <c r="F85" s="327">
        <v>1090</v>
      </c>
      <c r="G85" s="327">
        <v>102</v>
      </c>
      <c r="H85" s="360">
        <v>103</v>
      </c>
      <c r="I85" s="350">
        <v>26</v>
      </c>
      <c r="J85" s="350">
        <v>2123</v>
      </c>
      <c r="K85" s="350">
        <v>1365</v>
      </c>
      <c r="L85" s="350">
        <v>1759</v>
      </c>
      <c r="M85" s="351">
        <v>2</v>
      </c>
      <c r="N85" s="350">
        <v>3</v>
      </c>
      <c r="O85" s="350">
        <v>9</v>
      </c>
      <c r="P85" s="350">
        <v>17</v>
      </c>
      <c r="Q85" s="350">
        <v>1913</v>
      </c>
      <c r="R85" s="350">
        <v>724</v>
      </c>
      <c r="S85" s="350">
        <v>904</v>
      </c>
      <c r="T85" s="350">
        <v>2</v>
      </c>
      <c r="U85" s="350">
        <v>0</v>
      </c>
      <c r="V85" s="350">
        <v>0</v>
      </c>
      <c r="W85" s="303">
        <v>6175</v>
      </c>
      <c r="X85" s="303">
        <v>6755</v>
      </c>
      <c r="Y85" s="329">
        <v>38182</v>
      </c>
      <c r="Z85" s="329">
        <v>8540</v>
      </c>
    </row>
    <row r="86" spans="1:26" s="354" customFormat="1" ht="19.149999999999999" customHeight="1">
      <c r="A86" s="322">
        <v>77</v>
      </c>
      <c r="B86" s="342" t="s">
        <v>803</v>
      </c>
      <c r="C86" s="346">
        <v>10118</v>
      </c>
      <c r="D86" s="346">
        <v>9589</v>
      </c>
      <c r="E86" s="347">
        <v>8641</v>
      </c>
      <c r="F86" s="327">
        <v>913</v>
      </c>
      <c r="G86" s="327">
        <v>35</v>
      </c>
      <c r="H86" s="360">
        <v>529</v>
      </c>
      <c r="I86" s="350">
        <v>61</v>
      </c>
      <c r="J86" s="350">
        <v>4072</v>
      </c>
      <c r="K86" s="350">
        <v>2116</v>
      </c>
      <c r="L86" s="350">
        <v>2478</v>
      </c>
      <c r="M86" s="351">
        <v>0</v>
      </c>
      <c r="N86" s="350">
        <v>3</v>
      </c>
      <c r="O86" s="350">
        <v>5</v>
      </c>
      <c r="P86" s="350">
        <v>16</v>
      </c>
      <c r="Q86" s="350">
        <v>581</v>
      </c>
      <c r="R86" s="350">
        <v>242</v>
      </c>
      <c r="S86" s="350">
        <v>275</v>
      </c>
      <c r="T86" s="350">
        <v>0</v>
      </c>
      <c r="U86" s="350">
        <v>0</v>
      </c>
      <c r="V86" s="350">
        <v>0</v>
      </c>
      <c r="W86" s="303">
        <v>7091</v>
      </c>
      <c r="X86" s="303">
        <v>7488</v>
      </c>
      <c r="Y86" s="329">
        <v>34096</v>
      </c>
      <c r="Z86" s="329">
        <v>4427</v>
      </c>
    </row>
    <row r="87" spans="1:26" s="354" customFormat="1" ht="19.149999999999999" customHeight="1">
      <c r="A87" s="322">
        <v>78</v>
      </c>
      <c r="B87" s="342" t="s">
        <v>804</v>
      </c>
      <c r="C87" s="346">
        <v>6290</v>
      </c>
      <c r="D87" s="346">
        <v>6054</v>
      </c>
      <c r="E87" s="347">
        <v>5270</v>
      </c>
      <c r="F87" s="327">
        <v>678</v>
      </c>
      <c r="G87" s="327">
        <v>106</v>
      </c>
      <c r="H87" s="360">
        <v>236</v>
      </c>
      <c r="I87" s="350">
        <v>48</v>
      </c>
      <c r="J87" s="350">
        <v>3258</v>
      </c>
      <c r="K87" s="350">
        <v>1790</v>
      </c>
      <c r="L87" s="350">
        <v>2076</v>
      </c>
      <c r="M87" s="351">
        <v>0</v>
      </c>
      <c r="N87" s="350">
        <v>1</v>
      </c>
      <c r="O87" s="350">
        <v>3</v>
      </c>
      <c r="P87" s="350">
        <v>9</v>
      </c>
      <c r="Q87" s="350">
        <v>282</v>
      </c>
      <c r="R87" s="350">
        <v>272</v>
      </c>
      <c r="S87" s="350">
        <v>311</v>
      </c>
      <c r="T87" s="350">
        <v>0</v>
      </c>
      <c r="U87" s="350">
        <v>0</v>
      </c>
      <c r="V87" s="350">
        <v>0</v>
      </c>
      <c r="W87" s="303">
        <v>5660</v>
      </c>
      <c r="X87" s="303">
        <v>5987</v>
      </c>
      <c r="Y87" s="329">
        <v>30525</v>
      </c>
      <c r="Z87" s="329">
        <v>3058</v>
      </c>
    </row>
    <row r="88" spans="1:26" s="354" customFormat="1" ht="19.149999999999999" customHeight="1">
      <c r="A88" s="322">
        <v>79</v>
      </c>
      <c r="B88" s="342" t="s">
        <v>805</v>
      </c>
      <c r="C88" s="346">
        <v>6802</v>
      </c>
      <c r="D88" s="346">
        <v>6729</v>
      </c>
      <c r="E88" s="347">
        <v>4785</v>
      </c>
      <c r="F88" s="327">
        <v>1801</v>
      </c>
      <c r="G88" s="327">
        <v>143</v>
      </c>
      <c r="H88" s="360">
        <v>73</v>
      </c>
      <c r="I88" s="350">
        <v>34</v>
      </c>
      <c r="J88" s="350">
        <v>2320</v>
      </c>
      <c r="K88" s="350">
        <v>1783</v>
      </c>
      <c r="L88" s="350">
        <v>2181</v>
      </c>
      <c r="M88" s="351">
        <v>1</v>
      </c>
      <c r="N88" s="350">
        <v>3</v>
      </c>
      <c r="O88" s="350">
        <v>9</v>
      </c>
      <c r="P88" s="350">
        <v>18</v>
      </c>
      <c r="Q88" s="350">
        <v>1282</v>
      </c>
      <c r="R88" s="350">
        <v>711</v>
      </c>
      <c r="S88" s="350">
        <v>900</v>
      </c>
      <c r="T88" s="350">
        <v>0</v>
      </c>
      <c r="U88" s="350">
        <v>4</v>
      </c>
      <c r="V88" s="350">
        <v>9</v>
      </c>
      <c r="W88" s="303">
        <v>6156</v>
      </c>
      <c r="X88" s="303">
        <v>6754</v>
      </c>
      <c r="Y88" s="329">
        <v>33513</v>
      </c>
      <c r="Z88" s="329">
        <v>9361</v>
      </c>
    </row>
    <row r="89" spans="1:26" s="354" customFormat="1" ht="19.149999999999999" customHeight="1">
      <c r="A89" s="322">
        <v>80</v>
      </c>
      <c r="B89" s="342" t="s">
        <v>806</v>
      </c>
      <c r="C89" s="346">
        <v>17482</v>
      </c>
      <c r="D89" s="346">
        <v>17168</v>
      </c>
      <c r="E89" s="347">
        <v>14100</v>
      </c>
      <c r="F89" s="327">
        <v>2897</v>
      </c>
      <c r="G89" s="327">
        <v>171</v>
      </c>
      <c r="H89" s="360">
        <v>314</v>
      </c>
      <c r="I89" s="350">
        <v>101</v>
      </c>
      <c r="J89" s="350">
        <v>6862</v>
      </c>
      <c r="K89" s="350">
        <v>4400</v>
      </c>
      <c r="L89" s="350">
        <v>5638</v>
      </c>
      <c r="M89" s="351">
        <v>3</v>
      </c>
      <c r="N89" s="350">
        <v>4</v>
      </c>
      <c r="O89" s="350">
        <v>16</v>
      </c>
      <c r="P89" s="350">
        <v>52</v>
      </c>
      <c r="Q89" s="350">
        <v>2537</v>
      </c>
      <c r="R89" s="350">
        <v>1071</v>
      </c>
      <c r="S89" s="350">
        <v>1397</v>
      </c>
      <c r="T89" s="350">
        <v>1</v>
      </c>
      <c r="U89" s="350">
        <v>2</v>
      </c>
      <c r="V89" s="350">
        <v>3</v>
      </c>
      <c r="W89" s="303">
        <v>15033</v>
      </c>
      <c r="X89" s="303">
        <v>16610</v>
      </c>
      <c r="Y89" s="329">
        <v>77732</v>
      </c>
      <c r="Z89" s="329">
        <v>16104</v>
      </c>
    </row>
    <row r="90" spans="1:26" s="354" customFormat="1" ht="19.149999999999999" customHeight="1">
      <c r="A90" s="322">
        <v>81</v>
      </c>
      <c r="B90" s="342" t="s">
        <v>807</v>
      </c>
      <c r="C90" s="346">
        <v>13604</v>
      </c>
      <c r="D90" s="346">
        <v>13193</v>
      </c>
      <c r="E90" s="347">
        <v>11067</v>
      </c>
      <c r="F90" s="327">
        <v>1960</v>
      </c>
      <c r="G90" s="327">
        <v>166</v>
      </c>
      <c r="H90" s="360">
        <v>411</v>
      </c>
      <c r="I90" s="350">
        <v>126</v>
      </c>
      <c r="J90" s="350">
        <v>6494</v>
      </c>
      <c r="K90" s="350">
        <v>4325</v>
      </c>
      <c r="L90" s="350">
        <v>5049</v>
      </c>
      <c r="M90" s="351">
        <v>0</v>
      </c>
      <c r="N90" s="350">
        <v>3</v>
      </c>
      <c r="O90" s="350">
        <v>6</v>
      </c>
      <c r="P90" s="350">
        <v>72</v>
      </c>
      <c r="Q90" s="350">
        <v>3398</v>
      </c>
      <c r="R90" s="350">
        <v>1179</v>
      </c>
      <c r="S90" s="350">
        <v>1373</v>
      </c>
      <c r="T90" s="350">
        <v>0</v>
      </c>
      <c r="U90" s="350">
        <v>3</v>
      </c>
      <c r="V90" s="350">
        <v>4</v>
      </c>
      <c r="W90" s="303">
        <v>15600</v>
      </c>
      <c r="X90" s="303">
        <v>16522</v>
      </c>
      <c r="Y90" s="329">
        <v>52772</v>
      </c>
      <c r="Z90" s="329">
        <v>15123</v>
      </c>
    </row>
    <row r="91" spans="1:26" s="354" customFormat="1" ht="19.149999999999999" customHeight="1">
      <c r="A91" s="322"/>
      <c r="B91" s="342" t="s">
        <v>844</v>
      </c>
      <c r="C91" s="362">
        <v>0</v>
      </c>
      <c r="D91" s="362">
        <v>0</v>
      </c>
      <c r="E91" s="362">
        <v>0</v>
      </c>
      <c r="F91" s="362">
        <v>0</v>
      </c>
      <c r="G91" s="362">
        <v>0</v>
      </c>
      <c r="H91" s="362">
        <v>0</v>
      </c>
      <c r="I91" s="350">
        <v>0</v>
      </c>
      <c r="J91" s="363">
        <v>0</v>
      </c>
      <c r="K91" s="363">
        <v>0</v>
      </c>
      <c r="L91" s="363">
        <v>0</v>
      </c>
      <c r="M91" s="363">
        <v>0</v>
      </c>
      <c r="N91" s="363">
        <v>0</v>
      </c>
      <c r="O91" s="363">
        <v>0</v>
      </c>
      <c r="P91" s="350">
        <v>0</v>
      </c>
      <c r="Q91" s="363">
        <v>0</v>
      </c>
      <c r="R91" s="363">
        <v>0</v>
      </c>
      <c r="S91" s="363">
        <v>0</v>
      </c>
      <c r="T91" s="363">
        <v>0</v>
      </c>
      <c r="U91" s="363">
        <v>0</v>
      </c>
      <c r="V91" s="363">
        <v>0</v>
      </c>
      <c r="W91" s="303">
        <v>0</v>
      </c>
      <c r="X91" s="303">
        <v>0</v>
      </c>
      <c r="Y91" s="329">
        <v>0</v>
      </c>
      <c r="Z91" s="329">
        <v>0</v>
      </c>
    </row>
    <row r="92" spans="1:26" s="12" customFormat="1" ht="30" customHeight="1">
      <c r="A92" s="776" t="s">
        <v>487</v>
      </c>
      <c r="B92" s="776"/>
      <c r="C92" s="364">
        <v>3168715</v>
      </c>
      <c r="D92" s="364">
        <v>3048929</v>
      </c>
      <c r="E92" s="364">
        <v>2544380</v>
      </c>
      <c r="F92" s="364">
        <v>477717</v>
      </c>
      <c r="G92" s="364">
        <v>26832</v>
      </c>
      <c r="H92" s="364">
        <v>119786</v>
      </c>
      <c r="I92" s="364">
        <v>15577</v>
      </c>
      <c r="J92" s="364">
        <v>1146737</v>
      </c>
      <c r="K92" s="364">
        <v>647494</v>
      </c>
      <c r="L92" s="364">
        <v>775070</v>
      </c>
      <c r="M92" s="364">
        <v>285</v>
      </c>
      <c r="N92" s="364">
        <v>410</v>
      </c>
      <c r="O92" s="364">
        <v>1090</v>
      </c>
      <c r="P92" s="364">
        <v>6380</v>
      </c>
      <c r="Q92" s="364">
        <v>503222</v>
      </c>
      <c r="R92" s="364">
        <v>235490</v>
      </c>
      <c r="S92" s="364">
        <v>275417</v>
      </c>
      <c r="T92" s="364">
        <v>97</v>
      </c>
      <c r="U92" s="364">
        <v>154</v>
      </c>
      <c r="V92" s="364">
        <v>328</v>
      </c>
      <c r="W92" s="364">
        <v>2555846</v>
      </c>
      <c r="X92" s="364">
        <v>2724203</v>
      </c>
      <c r="Y92" s="364">
        <v>12756751</v>
      </c>
      <c r="Z92" s="364">
        <v>2881085</v>
      </c>
    </row>
    <row r="93" spans="1:26">
      <c r="P93" s="29"/>
      <c r="Q93" s="30"/>
      <c r="R93" s="29"/>
      <c r="S93" s="30"/>
      <c r="T93" s="29"/>
      <c r="U93" s="29"/>
      <c r="V93" s="29"/>
      <c r="W93" s="29"/>
      <c r="X93" s="29"/>
      <c r="Y93" s="29"/>
      <c r="Z93" s="29"/>
    </row>
  </sheetData>
  <mergeCells count="19">
    <mergeCell ref="Y6:Y9"/>
    <mergeCell ref="W6:W9"/>
    <mergeCell ref="H8:H9"/>
    <mergeCell ref="Y5:AA5"/>
    <mergeCell ref="A92:B92"/>
    <mergeCell ref="C6:H7"/>
    <mergeCell ref="A6:A9"/>
    <mergeCell ref="I8:L8"/>
    <mergeCell ref="M8:O8"/>
    <mergeCell ref="B6:B9"/>
    <mergeCell ref="E8:G8"/>
    <mergeCell ref="I6:O7"/>
    <mergeCell ref="C8:C9"/>
    <mergeCell ref="D8:D9"/>
    <mergeCell ref="X6:X9"/>
    <mergeCell ref="P8:S8"/>
    <mergeCell ref="T8:V8"/>
    <mergeCell ref="Z6:Z9"/>
    <mergeCell ref="P6:V7"/>
  </mergeCells>
  <phoneticPr fontId="6" type="noConversion"/>
  <printOptions horizontalCentered="1"/>
  <pageMargins left="0.19685039370078741" right="0.19685039370078741" top="0.19685039370078741" bottom="0.19685039370078741" header="0" footer="0"/>
  <pageSetup paperSize="9" scale="43" fitToHeight="0" orientation="landscape" r:id="rId1"/>
  <headerFooter alignWithMargins="0"/>
  <rowBreaks count="2" manualBreakCount="2">
    <brk id="63" max="25" man="1"/>
    <brk id="92" max="16383" man="1"/>
  </rowBreaks>
  <colBreaks count="2" manualBreakCount="2">
    <brk id="8" max="1048575" man="1"/>
    <brk id="9"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ayfa2">
    <tabColor theme="4" tint="0.39997558519241921"/>
    <pageSetUpPr fitToPage="1"/>
  </sheetPr>
  <dimension ref="A1:R91"/>
  <sheetViews>
    <sheetView showGridLines="0" topLeftCell="C1" zoomScaleNormal="100" workbookViewId="0">
      <selection activeCell="I66" sqref="I66"/>
    </sheetView>
  </sheetViews>
  <sheetFormatPr defaultRowHeight="14.25"/>
  <cols>
    <col min="1" max="1" width="5.42578125" style="1" customWidth="1"/>
    <col min="2" max="2" width="18.5703125" style="1" bestFit="1" customWidth="1"/>
    <col min="3" max="4" width="9.140625" style="5" bestFit="1" customWidth="1"/>
    <col min="5" max="5" width="7.7109375" style="5" bestFit="1" customWidth="1"/>
    <col min="6" max="7" width="9.140625" style="5" bestFit="1" customWidth="1"/>
    <col min="8" max="8" width="7.7109375" style="5" bestFit="1" customWidth="1"/>
    <col min="9" max="9" width="7.85546875" style="1" bestFit="1" customWidth="1"/>
    <col min="10" max="10" width="7.5703125" style="1" bestFit="1" customWidth="1"/>
    <col min="11" max="11" width="7.7109375" style="1" bestFit="1" customWidth="1"/>
    <col min="12" max="12" width="7.85546875" style="1" bestFit="1" customWidth="1"/>
    <col min="13" max="13" width="6.5703125" style="1" bestFit="1" customWidth="1"/>
    <col min="14" max="14" width="7.7109375" style="1" bestFit="1" customWidth="1"/>
    <col min="15" max="15" width="7.85546875" style="1" bestFit="1" customWidth="1"/>
    <col min="16" max="16" width="6.5703125" style="1" bestFit="1" customWidth="1"/>
    <col min="17" max="17" width="7.7109375" style="1" bestFit="1" customWidth="1"/>
    <col min="18" max="16384" width="9.140625" style="1"/>
  </cols>
  <sheetData>
    <row r="1" spans="1:18" ht="19.149999999999999" customHeight="1"/>
    <row r="2" spans="1:18" ht="19.149999999999999" customHeight="1"/>
    <row r="3" spans="1:18" ht="19.149999999999999" customHeight="1"/>
    <row r="4" spans="1:18" ht="30" customHeight="1">
      <c r="A4" s="783" t="s">
        <v>118</v>
      </c>
      <c r="B4" s="783"/>
      <c r="C4" s="783"/>
      <c r="D4" s="783"/>
      <c r="E4" s="783"/>
      <c r="F4" s="783"/>
      <c r="G4" s="783"/>
      <c r="H4" s="783"/>
      <c r="I4" s="783"/>
      <c r="J4" s="783"/>
      <c r="K4" s="783"/>
    </row>
    <row r="5" spans="1:18" s="97" customFormat="1" ht="21.6" customHeight="1">
      <c r="A5" s="226" t="s">
        <v>423</v>
      </c>
      <c r="B5" s="109"/>
      <c r="C5" s="135"/>
      <c r="D5" s="136"/>
      <c r="E5" s="136"/>
      <c r="F5" s="136"/>
      <c r="G5" s="137"/>
      <c r="H5" s="137"/>
      <c r="I5" s="138"/>
      <c r="J5" s="139"/>
      <c r="K5" s="139"/>
      <c r="O5" s="784" t="s">
        <v>974</v>
      </c>
      <c r="P5" s="784"/>
      <c r="Q5" s="784"/>
      <c r="R5" s="140"/>
    </row>
    <row r="6" spans="1:18" s="366" customFormat="1" ht="65.25" customHeight="1">
      <c r="A6" s="762" t="s">
        <v>724</v>
      </c>
      <c r="B6" s="757" t="s">
        <v>725</v>
      </c>
      <c r="C6" s="771" t="s">
        <v>273</v>
      </c>
      <c r="D6" s="771"/>
      <c r="E6" s="771"/>
      <c r="F6" s="771" t="s">
        <v>274</v>
      </c>
      <c r="G6" s="771"/>
      <c r="H6" s="771"/>
      <c r="I6" s="771" t="s">
        <v>275</v>
      </c>
      <c r="J6" s="771"/>
      <c r="K6" s="771"/>
      <c r="L6" s="771" t="s">
        <v>377</v>
      </c>
      <c r="M6" s="771"/>
      <c r="N6" s="771"/>
      <c r="O6" s="780" t="s">
        <v>276</v>
      </c>
      <c r="P6" s="781"/>
      <c r="Q6" s="782"/>
    </row>
    <row r="7" spans="1:18" s="366" customFormat="1" ht="14.25" customHeight="1">
      <c r="A7" s="762"/>
      <c r="B7" s="757"/>
      <c r="C7" s="601" t="s">
        <v>69</v>
      </c>
      <c r="D7" s="600" t="s">
        <v>57</v>
      </c>
      <c r="E7" s="600" t="s">
        <v>56</v>
      </c>
      <c r="F7" s="601" t="s">
        <v>69</v>
      </c>
      <c r="G7" s="600" t="s">
        <v>57</v>
      </c>
      <c r="H7" s="600" t="s">
        <v>56</v>
      </c>
      <c r="I7" s="601" t="s">
        <v>69</v>
      </c>
      <c r="J7" s="600" t="s">
        <v>57</v>
      </c>
      <c r="K7" s="600" t="s">
        <v>56</v>
      </c>
      <c r="L7" s="601" t="s">
        <v>69</v>
      </c>
      <c r="M7" s="600" t="s">
        <v>57</v>
      </c>
      <c r="N7" s="600" t="s">
        <v>56</v>
      </c>
      <c r="O7" s="604" t="s">
        <v>69</v>
      </c>
      <c r="P7" s="603" t="s">
        <v>57</v>
      </c>
      <c r="Q7" s="603" t="s">
        <v>56</v>
      </c>
    </row>
    <row r="8" spans="1:18" s="366" customFormat="1" ht="18" customHeight="1">
      <c r="A8" s="762"/>
      <c r="B8" s="757"/>
      <c r="C8" s="369" t="s">
        <v>84</v>
      </c>
      <c r="D8" s="370" t="s">
        <v>82</v>
      </c>
      <c r="E8" s="370" t="s">
        <v>11</v>
      </c>
      <c r="F8" s="369" t="s">
        <v>84</v>
      </c>
      <c r="G8" s="370" t="s">
        <v>82</v>
      </c>
      <c r="H8" s="370" t="s">
        <v>11</v>
      </c>
      <c r="I8" s="369" t="s">
        <v>84</v>
      </c>
      <c r="J8" s="370" t="s">
        <v>82</v>
      </c>
      <c r="K8" s="370" t="s">
        <v>11</v>
      </c>
      <c r="L8" s="369" t="s">
        <v>84</v>
      </c>
      <c r="M8" s="370" t="s">
        <v>82</v>
      </c>
      <c r="N8" s="370" t="s">
        <v>11</v>
      </c>
      <c r="O8" s="369" t="s">
        <v>84</v>
      </c>
      <c r="P8" s="370" t="s">
        <v>82</v>
      </c>
      <c r="Q8" s="370" t="s">
        <v>11</v>
      </c>
    </row>
    <row r="9" spans="1:18" s="366" customFormat="1" ht="25.15" customHeight="1">
      <c r="A9" s="371" t="s">
        <v>15</v>
      </c>
      <c r="B9" s="372" t="s">
        <v>727</v>
      </c>
      <c r="C9" s="373">
        <v>75999</v>
      </c>
      <c r="D9" s="373">
        <v>57099</v>
      </c>
      <c r="E9" s="373">
        <v>18900</v>
      </c>
      <c r="F9" s="373">
        <v>62290</v>
      </c>
      <c r="G9" s="373">
        <v>46698</v>
      </c>
      <c r="H9" s="373">
        <v>15592</v>
      </c>
      <c r="I9" s="373">
        <v>10569</v>
      </c>
      <c r="J9" s="373">
        <v>8447</v>
      </c>
      <c r="K9" s="373">
        <v>2122</v>
      </c>
      <c r="L9" s="373">
        <v>479</v>
      </c>
      <c r="M9" s="373">
        <v>464</v>
      </c>
      <c r="N9" s="373">
        <v>15</v>
      </c>
      <c r="O9" s="373">
        <v>2661</v>
      </c>
      <c r="P9" s="373">
        <v>1490</v>
      </c>
      <c r="Q9" s="373">
        <v>1171</v>
      </c>
    </row>
    <row r="10" spans="1:18" s="366" customFormat="1" ht="25.15" customHeight="1">
      <c r="A10" s="318" t="s">
        <v>16</v>
      </c>
      <c r="B10" s="319" t="s">
        <v>728</v>
      </c>
      <c r="C10" s="373">
        <v>17961</v>
      </c>
      <c r="D10" s="373">
        <v>14647</v>
      </c>
      <c r="E10" s="373">
        <v>3314</v>
      </c>
      <c r="F10" s="373">
        <v>14450</v>
      </c>
      <c r="G10" s="373">
        <v>11748</v>
      </c>
      <c r="H10" s="373">
        <v>2702</v>
      </c>
      <c r="I10" s="373">
        <v>2801</v>
      </c>
      <c r="J10" s="373">
        <v>2286</v>
      </c>
      <c r="K10" s="373">
        <v>515</v>
      </c>
      <c r="L10" s="373">
        <v>431</v>
      </c>
      <c r="M10" s="373">
        <v>426</v>
      </c>
      <c r="N10" s="373">
        <v>5</v>
      </c>
      <c r="O10" s="373">
        <v>279</v>
      </c>
      <c r="P10" s="373">
        <v>187</v>
      </c>
      <c r="Q10" s="373">
        <v>92</v>
      </c>
    </row>
    <row r="11" spans="1:18" s="366" customFormat="1" ht="25.15" customHeight="1">
      <c r="A11" s="318" t="s">
        <v>17</v>
      </c>
      <c r="B11" s="319" t="s">
        <v>729</v>
      </c>
      <c r="C11" s="373">
        <v>36461</v>
      </c>
      <c r="D11" s="373">
        <v>28705</v>
      </c>
      <c r="E11" s="373">
        <v>7756</v>
      </c>
      <c r="F11" s="373">
        <v>21142</v>
      </c>
      <c r="G11" s="373">
        <v>16892</v>
      </c>
      <c r="H11" s="373">
        <v>4250</v>
      </c>
      <c r="I11" s="373">
        <v>14366</v>
      </c>
      <c r="J11" s="373">
        <v>11144</v>
      </c>
      <c r="K11" s="373">
        <v>3222</v>
      </c>
      <c r="L11" s="373">
        <v>492</v>
      </c>
      <c r="M11" s="373">
        <v>482</v>
      </c>
      <c r="N11" s="373">
        <v>10</v>
      </c>
      <c r="O11" s="373">
        <v>461</v>
      </c>
      <c r="P11" s="373">
        <v>187</v>
      </c>
      <c r="Q11" s="373">
        <v>274</v>
      </c>
    </row>
    <row r="12" spans="1:18" s="366" customFormat="1" ht="25.15" customHeight="1">
      <c r="A12" s="318" t="s">
        <v>18</v>
      </c>
      <c r="B12" s="319" t="s">
        <v>730</v>
      </c>
      <c r="C12" s="373">
        <v>11375</v>
      </c>
      <c r="D12" s="373">
        <v>10113</v>
      </c>
      <c r="E12" s="373">
        <v>1262</v>
      </c>
      <c r="F12" s="373">
        <v>8048</v>
      </c>
      <c r="G12" s="373">
        <v>7145</v>
      </c>
      <c r="H12" s="373">
        <v>903</v>
      </c>
      <c r="I12" s="373">
        <v>2704</v>
      </c>
      <c r="J12" s="373">
        <v>2366</v>
      </c>
      <c r="K12" s="373">
        <v>338</v>
      </c>
      <c r="L12" s="373">
        <v>514</v>
      </c>
      <c r="M12" s="373">
        <v>512</v>
      </c>
      <c r="N12" s="373">
        <v>2</v>
      </c>
      <c r="O12" s="373">
        <v>109</v>
      </c>
      <c r="P12" s="373">
        <v>90</v>
      </c>
      <c r="Q12" s="373">
        <v>19</v>
      </c>
    </row>
    <row r="13" spans="1:18" s="366" customFormat="1" ht="25.15" customHeight="1">
      <c r="A13" s="318" t="s">
        <v>12</v>
      </c>
      <c r="B13" s="319" t="s">
        <v>731</v>
      </c>
      <c r="C13" s="373">
        <v>12962</v>
      </c>
      <c r="D13" s="373">
        <v>9471</v>
      </c>
      <c r="E13" s="373">
        <v>3491</v>
      </c>
      <c r="F13" s="373">
        <v>8741</v>
      </c>
      <c r="G13" s="373">
        <v>6432</v>
      </c>
      <c r="H13" s="373">
        <v>2309</v>
      </c>
      <c r="I13" s="373">
        <v>3677</v>
      </c>
      <c r="J13" s="373">
        <v>2682</v>
      </c>
      <c r="K13" s="373">
        <v>995</v>
      </c>
      <c r="L13" s="373">
        <v>264</v>
      </c>
      <c r="M13" s="373">
        <v>254</v>
      </c>
      <c r="N13" s="373">
        <v>10</v>
      </c>
      <c r="O13" s="373">
        <v>280</v>
      </c>
      <c r="P13" s="373">
        <v>103</v>
      </c>
      <c r="Q13" s="373">
        <v>177</v>
      </c>
    </row>
    <row r="14" spans="1:18" s="366" customFormat="1" ht="25.15" customHeight="1">
      <c r="A14" s="318" t="s">
        <v>13</v>
      </c>
      <c r="B14" s="319" t="s">
        <v>732</v>
      </c>
      <c r="C14" s="373">
        <v>189023</v>
      </c>
      <c r="D14" s="373">
        <v>140027</v>
      </c>
      <c r="E14" s="373">
        <v>48996</v>
      </c>
      <c r="F14" s="373">
        <v>166565</v>
      </c>
      <c r="G14" s="373">
        <v>125575</v>
      </c>
      <c r="H14" s="373">
        <v>40990</v>
      </c>
      <c r="I14" s="373">
        <v>10865</v>
      </c>
      <c r="J14" s="373">
        <v>8679</v>
      </c>
      <c r="K14" s="373">
        <v>2186</v>
      </c>
      <c r="L14" s="373">
        <v>615</v>
      </c>
      <c r="M14" s="373">
        <v>531</v>
      </c>
      <c r="N14" s="373">
        <v>84</v>
      </c>
      <c r="O14" s="373">
        <v>10978</v>
      </c>
      <c r="P14" s="373">
        <v>5242</v>
      </c>
      <c r="Q14" s="373">
        <v>5736</v>
      </c>
    </row>
    <row r="15" spans="1:18" s="366" customFormat="1" ht="25.15" customHeight="1">
      <c r="A15" s="318" t="s">
        <v>14</v>
      </c>
      <c r="B15" s="319" t="s">
        <v>733</v>
      </c>
      <c r="C15" s="373">
        <v>144398</v>
      </c>
      <c r="D15" s="373">
        <v>107038</v>
      </c>
      <c r="E15" s="373">
        <v>37360</v>
      </c>
      <c r="F15" s="373">
        <v>114304</v>
      </c>
      <c r="G15" s="373">
        <v>85671</v>
      </c>
      <c r="H15" s="373">
        <v>28633</v>
      </c>
      <c r="I15" s="373">
        <v>25080</v>
      </c>
      <c r="J15" s="373">
        <v>18807</v>
      </c>
      <c r="K15" s="373">
        <v>6273</v>
      </c>
      <c r="L15" s="373">
        <v>499</v>
      </c>
      <c r="M15" s="373">
        <v>484</v>
      </c>
      <c r="N15" s="373">
        <v>15</v>
      </c>
      <c r="O15" s="373">
        <v>4515</v>
      </c>
      <c r="P15" s="373">
        <v>2076</v>
      </c>
      <c r="Q15" s="373">
        <v>2439</v>
      </c>
    </row>
    <row r="16" spans="1:18" s="366" customFormat="1" ht="25.15" customHeight="1">
      <c r="A16" s="318" t="s">
        <v>65</v>
      </c>
      <c r="B16" s="319" t="s">
        <v>734</v>
      </c>
      <c r="C16" s="373">
        <v>5397</v>
      </c>
      <c r="D16" s="373">
        <v>4083</v>
      </c>
      <c r="E16" s="373">
        <v>1314</v>
      </c>
      <c r="F16" s="373">
        <v>4531</v>
      </c>
      <c r="G16" s="373">
        <v>3404</v>
      </c>
      <c r="H16" s="373">
        <v>1127</v>
      </c>
      <c r="I16" s="373">
        <v>615</v>
      </c>
      <c r="J16" s="373">
        <v>491</v>
      </c>
      <c r="K16" s="373">
        <v>124</v>
      </c>
      <c r="L16" s="373">
        <v>133</v>
      </c>
      <c r="M16" s="373">
        <v>127</v>
      </c>
      <c r="N16" s="373">
        <v>6</v>
      </c>
      <c r="O16" s="373">
        <v>118</v>
      </c>
      <c r="P16" s="373">
        <v>61</v>
      </c>
      <c r="Q16" s="373">
        <v>57</v>
      </c>
    </row>
    <row r="17" spans="1:17" s="366" customFormat="1" ht="25.15" customHeight="1">
      <c r="A17" s="318" t="s">
        <v>66</v>
      </c>
      <c r="B17" s="319" t="s">
        <v>735</v>
      </c>
      <c r="C17" s="373">
        <v>57746</v>
      </c>
      <c r="D17" s="373">
        <v>43488</v>
      </c>
      <c r="E17" s="373">
        <v>14258</v>
      </c>
      <c r="F17" s="373">
        <v>42358</v>
      </c>
      <c r="G17" s="373">
        <v>31937</v>
      </c>
      <c r="H17" s="373">
        <v>10421</v>
      </c>
      <c r="I17" s="373">
        <v>13461</v>
      </c>
      <c r="J17" s="373">
        <v>10494</v>
      </c>
      <c r="K17" s="373">
        <v>2967</v>
      </c>
      <c r="L17" s="373">
        <v>368</v>
      </c>
      <c r="M17" s="373">
        <v>357</v>
      </c>
      <c r="N17" s="373">
        <v>11</v>
      </c>
      <c r="O17" s="373">
        <v>1559</v>
      </c>
      <c r="P17" s="373">
        <v>700</v>
      </c>
      <c r="Q17" s="373">
        <v>859</v>
      </c>
    </row>
    <row r="18" spans="1:17" s="366" customFormat="1" ht="25.15" customHeight="1">
      <c r="A18" s="318">
        <v>10</v>
      </c>
      <c r="B18" s="319" t="s">
        <v>736</v>
      </c>
      <c r="C18" s="373">
        <v>56204</v>
      </c>
      <c r="D18" s="373">
        <v>39566</v>
      </c>
      <c r="E18" s="373">
        <v>16638</v>
      </c>
      <c r="F18" s="373">
        <v>39722</v>
      </c>
      <c r="G18" s="373">
        <v>28344</v>
      </c>
      <c r="H18" s="373">
        <v>11378</v>
      </c>
      <c r="I18" s="373">
        <v>14126</v>
      </c>
      <c r="J18" s="373">
        <v>9956</v>
      </c>
      <c r="K18" s="373">
        <v>4170</v>
      </c>
      <c r="L18" s="373">
        <v>630</v>
      </c>
      <c r="M18" s="373">
        <v>594</v>
      </c>
      <c r="N18" s="373">
        <v>36</v>
      </c>
      <c r="O18" s="373">
        <v>1726</v>
      </c>
      <c r="P18" s="373">
        <v>672</v>
      </c>
      <c r="Q18" s="373">
        <v>1054</v>
      </c>
    </row>
    <row r="19" spans="1:17" s="366" customFormat="1" ht="25.15" customHeight="1">
      <c r="A19" s="321">
        <v>11</v>
      </c>
      <c r="B19" s="319" t="s">
        <v>737</v>
      </c>
      <c r="C19" s="373">
        <v>6442</v>
      </c>
      <c r="D19" s="373">
        <v>4699</v>
      </c>
      <c r="E19" s="373">
        <v>1743</v>
      </c>
      <c r="F19" s="373">
        <v>4626</v>
      </c>
      <c r="G19" s="373">
        <v>3365</v>
      </c>
      <c r="H19" s="373">
        <v>1261</v>
      </c>
      <c r="I19" s="373">
        <v>1532</v>
      </c>
      <c r="J19" s="373">
        <v>1160</v>
      </c>
      <c r="K19" s="373">
        <v>372</v>
      </c>
      <c r="L19" s="373">
        <v>110</v>
      </c>
      <c r="M19" s="373">
        <v>103</v>
      </c>
      <c r="N19" s="373">
        <v>7</v>
      </c>
      <c r="O19" s="373">
        <v>174</v>
      </c>
      <c r="P19" s="373">
        <v>71</v>
      </c>
      <c r="Q19" s="373">
        <v>103</v>
      </c>
    </row>
    <row r="20" spans="1:17" s="366" customFormat="1" ht="25.15" customHeight="1">
      <c r="A20" s="321">
        <v>12</v>
      </c>
      <c r="B20" s="319" t="s">
        <v>738</v>
      </c>
      <c r="C20" s="373">
        <v>4989</v>
      </c>
      <c r="D20" s="373">
        <v>4293</v>
      </c>
      <c r="E20" s="373">
        <v>696</v>
      </c>
      <c r="F20" s="373">
        <v>4272</v>
      </c>
      <c r="G20" s="373">
        <v>3627</v>
      </c>
      <c r="H20" s="373">
        <v>645</v>
      </c>
      <c r="I20" s="373">
        <v>363</v>
      </c>
      <c r="J20" s="373">
        <v>342</v>
      </c>
      <c r="K20" s="373">
        <v>21</v>
      </c>
      <c r="L20" s="373">
        <v>285</v>
      </c>
      <c r="M20" s="373">
        <v>281</v>
      </c>
      <c r="N20" s="373">
        <v>4</v>
      </c>
      <c r="O20" s="373">
        <v>69</v>
      </c>
      <c r="P20" s="373">
        <v>43</v>
      </c>
      <c r="Q20" s="373">
        <v>26</v>
      </c>
    </row>
    <row r="21" spans="1:17" s="366" customFormat="1" ht="25.15" customHeight="1">
      <c r="A21" s="321">
        <v>13</v>
      </c>
      <c r="B21" s="319" t="s">
        <v>739</v>
      </c>
      <c r="C21" s="373">
        <v>7854</v>
      </c>
      <c r="D21" s="373">
        <v>7009</v>
      </c>
      <c r="E21" s="373">
        <v>845</v>
      </c>
      <c r="F21" s="373">
        <v>5815</v>
      </c>
      <c r="G21" s="373">
        <v>5145</v>
      </c>
      <c r="H21" s="373">
        <v>670</v>
      </c>
      <c r="I21" s="373">
        <v>1636</v>
      </c>
      <c r="J21" s="373">
        <v>1474</v>
      </c>
      <c r="K21" s="373">
        <v>162</v>
      </c>
      <c r="L21" s="373">
        <v>338</v>
      </c>
      <c r="M21" s="373">
        <v>337</v>
      </c>
      <c r="N21" s="373">
        <v>1</v>
      </c>
      <c r="O21" s="373">
        <v>65</v>
      </c>
      <c r="P21" s="373">
        <v>53</v>
      </c>
      <c r="Q21" s="373">
        <v>12</v>
      </c>
    </row>
    <row r="22" spans="1:17" s="366" customFormat="1" ht="25.15" customHeight="1">
      <c r="A22" s="321">
        <v>14</v>
      </c>
      <c r="B22" s="319" t="s">
        <v>740</v>
      </c>
      <c r="C22" s="373">
        <v>9973</v>
      </c>
      <c r="D22" s="373">
        <v>7052</v>
      </c>
      <c r="E22" s="373">
        <v>2921</v>
      </c>
      <c r="F22" s="373">
        <v>7307</v>
      </c>
      <c r="G22" s="373">
        <v>5339</v>
      </c>
      <c r="H22" s="373">
        <v>1968</v>
      </c>
      <c r="I22" s="373">
        <v>2131</v>
      </c>
      <c r="J22" s="373">
        <v>1390</v>
      </c>
      <c r="K22" s="373">
        <v>741</v>
      </c>
      <c r="L22" s="373">
        <v>215</v>
      </c>
      <c r="M22" s="373">
        <v>213</v>
      </c>
      <c r="N22" s="373">
        <v>2</v>
      </c>
      <c r="O22" s="373">
        <v>320</v>
      </c>
      <c r="P22" s="373">
        <v>110</v>
      </c>
      <c r="Q22" s="373">
        <v>210</v>
      </c>
    </row>
    <row r="23" spans="1:17" s="366" customFormat="1" ht="25.15" customHeight="1">
      <c r="A23" s="321">
        <v>15</v>
      </c>
      <c r="B23" s="319" t="s">
        <v>741</v>
      </c>
      <c r="C23" s="373">
        <v>15433</v>
      </c>
      <c r="D23" s="373">
        <v>10330</v>
      </c>
      <c r="E23" s="373">
        <v>5103</v>
      </c>
      <c r="F23" s="373">
        <v>9960</v>
      </c>
      <c r="G23" s="373">
        <v>7134</v>
      </c>
      <c r="H23" s="373">
        <v>2826</v>
      </c>
      <c r="I23" s="373">
        <v>5009</v>
      </c>
      <c r="J23" s="373">
        <v>2923</v>
      </c>
      <c r="K23" s="373">
        <v>2086</v>
      </c>
      <c r="L23" s="373">
        <v>162</v>
      </c>
      <c r="M23" s="373">
        <v>158</v>
      </c>
      <c r="N23" s="373">
        <v>4</v>
      </c>
      <c r="O23" s="373">
        <v>302</v>
      </c>
      <c r="P23" s="373">
        <v>115</v>
      </c>
      <c r="Q23" s="373">
        <v>187</v>
      </c>
    </row>
    <row r="24" spans="1:17" s="366" customFormat="1" ht="25.15" customHeight="1">
      <c r="A24" s="321">
        <v>16</v>
      </c>
      <c r="B24" s="319" t="s">
        <v>742</v>
      </c>
      <c r="C24" s="373">
        <v>121673</v>
      </c>
      <c r="D24" s="373">
        <v>89654</v>
      </c>
      <c r="E24" s="373">
        <v>32019</v>
      </c>
      <c r="F24" s="373">
        <v>102095</v>
      </c>
      <c r="G24" s="373">
        <v>77196</v>
      </c>
      <c r="H24" s="373">
        <v>24899</v>
      </c>
      <c r="I24" s="373">
        <v>12349</v>
      </c>
      <c r="J24" s="373">
        <v>9630</v>
      </c>
      <c r="K24" s="373">
        <v>2719</v>
      </c>
      <c r="L24" s="373">
        <v>430</v>
      </c>
      <c r="M24" s="373">
        <v>401</v>
      </c>
      <c r="N24" s="373">
        <v>29</v>
      </c>
      <c r="O24" s="373">
        <v>6799</v>
      </c>
      <c r="P24" s="373">
        <v>2427</v>
      </c>
      <c r="Q24" s="373">
        <v>4372</v>
      </c>
    </row>
    <row r="25" spans="1:17" s="366" customFormat="1" ht="25.15" customHeight="1">
      <c r="A25" s="321">
        <v>17</v>
      </c>
      <c r="B25" s="319" t="s">
        <v>743</v>
      </c>
      <c r="C25" s="373">
        <v>27807</v>
      </c>
      <c r="D25" s="373">
        <v>19008</v>
      </c>
      <c r="E25" s="373">
        <v>8799</v>
      </c>
      <c r="F25" s="373">
        <v>18960</v>
      </c>
      <c r="G25" s="373">
        <v>13304</v>
      </c>
      <c r="H25" s="373">
        <v>5656</v>
      </c>
      <c r="I25" s="373">
        <v>7603</v>
      </c>
      <c r="J25" s="373">
        <v>5081</v>
      </c>
      <c r="K25" s="373">
        <v>2522</v>
      </c>
      <c r="L25" s="373">
        <v>305</v>
      </c>
      <c r="M25" s="373">
        <v>299</v>
      </c>
      <c r="N25" s="373">
        <v>6</v>
      </c>
      <c r="O25" s="373">
        <v>939</v>
      </c>
      <c r="P25" s="373">
        <v>324</v>
      </c>
      <c r="Q25" s="373">
        <v>615</v>
      </c>
    </row>
    <row r="26" spans="1:17" s="366" customFormat="1" ht="25.15" customHeight="1">
      <c r="A26" s="321">
        <v>18</v>
      </c>
      <c r="B26" s="319" t="s">
        <v>744</v>
      </c>
      <c r="C26" s="373">
        <v>6026</v>
      </c>
      <c r="D26" s="373">
        <v>4852</v>
      </c>
      <c r="E26" s="373">
        <v>1174</v>
      </c>
      <c r="F26" s="373">
        <v>3438</v>
      </c>
      <c r="G26" s="373">
        <v>2717</v>
      </c>
      <c r="H26" s="373">
        <v>721</v>
      </c>
      <c r="I26" s="373">
        <v>2247</v>
      </c>
      <c r="J26" s="373">
        <v>1850</v>
      </c>
      <c r="K26" s="373">
        <v>397</v>
      </c>
      <c r="L26" s="373">
        <v>179</v>
      </c>
      <c r="M26" s="373">
        <v>171</v>
      </c>
      <c r="N26" s="373">
        <v>8</v>
      </c>
      <c r="O26" s="373">
        <v>162</v>
      </c>
      <c r="P26" s="373">
        <v>114</v>
      </c>
      <c r="Q26" s="373">
        <v>48</v>
      </c>
    </row>
    <row r="27" spans="1:17" s="366" customFormat="1" ht="25.15" customHeight="1">
      <c r="A27" s="321">
        <v>19</v>
      </c>
      <c r="B27" s="323" t="s">
        <v>745</v>
      </c>
      <c r="C27" s="373">
        <v>19052</v>
      </c>
      <c r="D27" s="373">
        <v>14051</v>
      </c>
      <c r="E27" s="373">
        <v>5001</v>
      </c>
      <c r="F27" s="373">
        <v>13613</v>
      </c>
      <c r="G27" s="373">
        <v>10312</v>
      </c>
      <c r="H27" s="373">
        <v>3301</v>
      </c>
      <c r="I27" s="373">
        <v>4353</v>
      </c>
      <c r="J27" s="373">
        <v>3098</v>
      </c>
      <c r="K27" s="373">
        <v>1255</v>
      </c>
      <c r="L27" s="373">
        <v>461</v>
      </c>
      <c r="M27" s="373">
        <v>455</v>
      </c>
      <c r="N27" s="373">
        <v>6</v>
      </c>
      <c r="O27" s="373">
        <v>625</v>
      </c>
      <c r="P27" s="373">
        <v>186</v>
      </c>
      <c r="Q27" s="373">
        <v>439</v>
      </c>
    </row>
    <row r="28" spans="1:17" s="366" customFormat="1" ht="25.15" customHeight="1">
      <c r="A28" s="321">
        <v>20</v>
      </c>
      <c r="B28" s="323" t="s">
        <v>746</v>
      </c>
      <c r="C28" s="373">
        <v>53934</v>
      </c>
      <c r="D28" s="373">
        <v>37925</v>
      </c>
      <c r="E28" s="373">
        <v>16009</v>
      </c>
      <c r="F28" s="373">
        <v>41389</v>
      </c>
      <c r="G28" s="373">
        <v>30473</v>
      </c>
      <c r="H28" s="373">
        <v>10916</v>
      </c>
      <c r="I28" s="373">
        <v>10680</v>
      </c>
      <c r="J28" s="373">
        <v>6666</v>
      </c>
      <c r="K28" s="373">
        <v>4014</v>
      </c>
      <c r="L28" s="373">
        <v>335</v>
      </c>
      <c r="M28" s="373">
        <v>321</v>
      </c>
      <c r="N28" s="373">
        <v>14</v>
      </c>
      <c r="O28" s="373">
        <v>1530</v>
      </c>
      <c r="P28" s="373">
        <v>465</v>
      </c>
      <c r="Q28" s="373">
        <v>1065</v>
      </c>
    </row>
    <row r="29" spans="1:17" s="366" customFormat="1" ht="25.15" customHeight="1">
      <c r="A29" s="321">
        <v>21</v>
      </c>
      <c r="B29" s="323" t="s">
        <v>747</v>
      </c>
      <c r="C29" s="373">
        <v>33831</v>
      </c>
      <c r="D29" s="373">
        <v>28605</v>
      </c>
      <c r="E29" s="373">
        <v>5226</v>
      </c>
      <c r="F29" s="373">
        <v>27313</v>
      </c>
      <c r="G29" s="373">
        <v>22933</v>
      </c>
      <c r="H29" s="373">
        <v>4380</v>
      </c>
      <c r="I29" s="373">
        <v>5292</v>
      </c>
      <c r="J29" s="373">
        <v>4650</v>
      </c>
      <c r="K29" s="373">
        <v>642</v>
      </c>
      <c r="L29" s="373">
        <v>663</v>
      </c>
      <c r="M29" s="373">
        <v>658</v>
      </c>
      <c r="N29" s="373">
        <v>5</v>
      </c>
      <c r="O29" s="373">
        <v>563</v>
      </c>
      <c r="P29" s="373">
        <v>364</v>
      </c>
      <c r="Q29" s="373">
        <v>199</v>
      </c>
    </row>
    <row r="30" spans="1:17" s="366" customFormat="1" ht="25.15" customHeight="1">
      <c r="A30" s="321">
        <v>22</v>
      </c>
      <c r="B30" s="323" t="s">
        <v>748</v>
      </c>
      <c r="C30" s="373">
        <v>19466</v>
      </c>
      <c r="D30" s="373">
        <v>14477</v>
      </c>
      <c r="E30" s="373">
        <v>4989</v>
      </c>
      <c r="F30" s="373">
        <v>12832</v>
      </c>
      <c r="G30" s="373">
        <v>9596</v>
      </c>
      <c r="H30" s="373">
        <v>3236</v>
      </c>
      <c r="I30" s="373">
        <v>5880</v>
      </c>
      <c r="J30" s="373">
        <v>4492</v>
      </c>
      <c r="K30" s="373">
        <v>1388</v>
      </c>
      <c r="L30" s="373">
        <v>161</v>
      </c>
      <c r="M30" s="373">
        <v>157</v>
      </c>
      <c r="N30" s="373">
        <v>4</v>
      </c>
      <c r="O30" s="373">
        <v>593</v>
      </c>
      <c r="P30" s="373">
        <v>232</v>
      </c>
      <c r="Q30" s="373">
        <v>361</v>
      </c>
    </row>
    <row r="31" spans="1:17" s="366" customFormat="1" ht="25.15" customHeight="1">
      <c r="A31" s="321">
        <v>23</v>
      </c>
      <c r="B31" s="323" t="s">
        <v>749</v>
      </c>
      <c r="C31" s="373">
        <v>15164</v>
      </c>
      <c r="D31" s="373">
        <v>12382</v>
      </c>
      <c r="E31" s="373">
        <v>2782</v>
      </c>
      <c r="F31" s="373">
        <v>11580</v>
      </c>
      <c r="G31" s="373">
        <v>9340</v>
      </c>
      <c r="H31" s="373">
        <v>2240</v>
      </c>
      <c r="I31" s="373">
        <v>2889</v>
      </c>
      <c r="J31" s="373">
        <v>2438</v>
      </c>
      <c r="K31" s="373">
        <v>451</v>
      </c>
      <c r="L31" s="373">
        <v>439</v>
      </c>
      <c r="M31" s="373">
        <v>432</v>
      </c>
      <c r="N31" s="373">
        <v>7</v>
      </c>
      <c r="O31" s="373">
        <v>256</v>
      </c>
      <c r="P31" s="373">
        <v>172</v>
      </c>
      <c r="Q31" s="373">
        <v>84</v>
      </c>
    </row>
    <row r="32" spans="1:17" s="366" customFormat="1" ht="25.15" customHeight="1">
      <c r="A32" s="321">
        <v>24</v>
      </c>
      <c r="B32" s="323" t="s">
        <v>750</v>
      </c>
      <c r="C32" s="373">
        <v>7845</v>
      </c>
      <c r="D32" s="373">
        <v>6392</v>
      </c>
      <c r="E32" s="373">
        <v>1453</v>
      </c>
      <c r="F32" s="373">
        <v>4860</v>
      </c>
      <c r="G32" s="373">
        <v>3952</v>
      </c>
      <c r="H32" s="373">
        <v>908</v>
      </c>
      <c r="I32" s="373">
        <v>2368</v>
      </c>
      <c r="J32" s="373">
        <v>1974</v>
      </c>
      <c r="K32" s="373">
        <v>394</v>
      </c>
      <c r="L32" s="373">
        <v>365</v>
      </c>
      <c r="M32" s="373">
        <v>353</v>
      </c>
      <c r="N32" s="373">
        <v>12</v>
      </c>
      <c r="O32" s="373">
        <v>252</v>
      </c>
      <c r="P32" s="373">
        <v>113</v>
      </c>
      <c r="Q32" s="373">
        <v>139</v>
      </c>
    </row>
    <row r="33" spans="1:17" s="366" customFormat="1" ht="25.15" customHeight="1">
      <c r="A33" s="321">
        <v>25</v>
      </c>
      <c r="B33" s="323" t="s">
        <v>751</v>
      </c>
      <c r="C33" s="373">
        <v>20159</v>
      </c>
      <c r="D33" s="373">
        <v>17233</v>
      </c>
      <c r="E33" s="373">
        <v>2926</v>
      </c>
      <c r="F33" s="373">
        <v>14386</v>
      </c>
      <c r="G33" s="373">
        <v>12031</v>
      </c>
      <c r="H33" s="373">
        <v>2355</v>
      </c>
      <c r="I33" s="373">
        <v>4558</v>
      </c>
      <c r="J33" s="373">
        <v>4107</v>
      </c>
      <c r="K33" s="373">
        <v>451</v>
      </c>
      <c r="L33" s="373">
        <v>851</v>
      </c>
      <c r="M33" s="373">
        <v>845</v>
      </c>
      <c r="N33" s="373">
        <v>6</v>
      </c>
      <c r="O33" s="373">
        <v>364</v>
      </c>
      <c r="P33" s="373">
        <v>250</v>
      </c>
      <c r="Q33" s="373">
        <v>114</v>
      </c>
    </row>
    <row r="34" spans="1:17" s="366" customFormat="1" ht="25.15" customHeight="1">
      <c r="A34" s="321">
        <v>26</v>
      </c>
      <c r="B34" s="323" t="s">
        <v>752</v>
      </c>
      <c r="C34" s="373">
        <v>28759</v>
      </c>
      <c r="D34" s="373">
        <v>20776</v>
      </c>
      <c r="E34" s="373">
        <v>7983</v>
      </c>
      <c r="F34" s="373">
        <v>21561</v>
      </c>
      <c r="G34" s="373">
        <v>15529</v>
      </c>
      <c r="H34" s="373">
        <v>6032</v>
      </c>
      <c r="I34" s="373">
        <v>5802</v>
      </c>
      <c r="J34" s="373">
        <v>4622</v>
      </c>
      <c r="K34" s="373">
        <v>1180</v>
      </c>
      <c r="L34" s="373">
        <v>233</v>
      </c>
      <c r="M34" s="373">
        <v>215</v>
      </c>
      <c r="N34" s="373">
        <v>18</v>
      </c>
      <c r="O34" s="373">
        <v>1163</v>
      </c>
      <c r="P34" s="373">
        <v>410</v>
      </c>
      <c r="Q34" s="373">
        <v>753</v>
      </c>
    </row>
    <row r="35" spans="1:17" s="366" customFormat="1" ht="25.15" customHeight="1">
      <c r="A35" s="321">
        <v>27</v>
      </c>
      <c r="B35" s="323" t="s">
        <v>753</v>
      </c>
      <c r="C35" s="373">
        <v>75304</v>
      </c>
      <c r="D35" s="373">
        <v>63019</v>
      </c>
      <c r="E35" s="373">
        <v>12285</v>
      </c>
      <c r="F35" s="373">
        <v>61471</v>
      </c>
      <c r="G35" s="373">
        <v>51479</v>
      </c>
      <c r="H35" s="373">
        <v>9992</v>
      </c>
      <c r="I35" s="373">
        <v>11522</v>
      </c>
      <c r="J35" s="373">
        <v>9911</v>
      </c>
      <c r="K35" s="373">
        <v>1611</v>
      </c>
      <c r="L35" s="373">
        <v>461</v>
      </c>
      <c r="M35" s="373">
        <v>451</v>
      </c>
      <c r="N35" s="373">
        <v>10</v>
      </c>
      <c r="O35" s="373">
        <v>1850</v>
      </c>
      <c r="P35" s="373">
        <v>1178</v>
      </c>
      <c r="Q35" s="373">
        <v>672</v>
      </c>
    </row>
    <row r="36" spans="1:17" s="366" customFormat="1" ht="25.15" customHeight="1">
      <c r="A36" s="318">
        <v>28</v>
      </c>
      <c r="B36" s="319" t="s">
        <v>754</v>
      </c>
      <c r="C36" s="373">
        <v>15742</v>
      </c>
      <c r="D36" s="373">
        <v>11495</v>
      </c>
      <c r="E36" s="373">
        <v>4247</v>
      </c>
      <c r="F36" s="373">
        <v>10969</v>
      </c>
      <c r="G36" s="373">
        <v>8393</v>
      </c>
      <c r="H36" s="373">
        <v>2576</v>
      </c>
      <c r="I36" s="373">
        <v>4053</v>
      </c>
      <c r="J36" s="373">
        <v>2611</v>
      </c>
      <c r="K36" s="373">
        <v>1442</v>
      </c>
      <c r="L36" s="373">
        <v>341</v>
      </c>
      <c r="M36" s="373">
        <v>338</v>
      </c>
      <c r="N36" s="373">
        <v>3</v>
      </c>
      <c r="O36" s="373">
        <v>379</v>
      </c>
      <c r="P36" s="373">
        <v>153</v>
      </c>
      <c r="Q36" s="373">
        <v>226</v>
      </c>
    </row>
    <row r="37" spans="1:17" s="366" customFormat="1" ht="25.15" customHeight="1">
      <c r="A37" s="318">
        <v>29</v>
      </c>
      <c r="B37" s="319" t="s">
        <v>755</v>
      </c>
      <c r="C37" s="373">
        <v>4230</v>
      </c>
      <c r="D37" s="373">
        <v>3302</v>
      </c>
      <c r="E37" s="373">
        <v>928</v>
      </c>
      <c r="F37" s="373">
        <v>2578</v>
      </c>
      <c r="G37" s="373">
        <v>2066</v>
      </c>
      <c r="H37" s="373">
        <v>512</v>
      </c>
      <c r="I37" s="373">
        <v>1411</v>
      </c>
      <c r="J37" s="373">
        <v>1023</v>
      </c>
      <c r="K37" s="373">
        <v>388</v>
      </c>
      <c r="L37" s="373">
        <v>177</v>
      </c>
      <c r="M37" s="373">
        <v>173</v>
      </c>
      <c r="N37" s="373">
        <v>4</v>
      </c>
      <c r="O37" s="373">
        <v>64</v>
      </c>
      <c r="P37" s="373">
        <v>40</v>
      </c>
      <c r="Q37" s="373">
        <v>24</v>
      </c>
    </row>
    <row r="38" spans="1:17" s="366" customFormat="1" ht="25.15" customHeight="1">
      <c r="A38" s="318">
        <v>30</v>
      </c>
      <c r="B38" s="319" t="s">
        <v>756</v>
      </c>
      <c r="C38" s="373">
        <v>5844</v>
      </c>
      <c r="D38" s="373">
        <v>5120</v>
      </c>
      <c r="E38" s="373">
        <v>724</v>
      </c>
      <c r="F38" s="373">
        <v>4862</v>
      </c>
      <c r="G38" s="373">
        <v>4249</v>
      </c>
      <c r="H38" s="373">
        <v>613</v>
      </c>
      <c r="I38" s="373">
        <v>800</v>
      </c>
      <c r="J38" s="373">
        <v>700</v>
      </c>
      <c r="K38" s="373">
        <v>100</v>
      </c>
      <c r="L38" s="373">
        <v>129</v>
      </c>
      <c r="M38" s="373">
        <v>129</v>
      </c>
      <c r="N38" s="373"/>
      <c r="O38" s="373">
        <v>53</v>
      </c>
      <c r="P38" s="373">
        <v>42</v>
      </c>
      <c r="Q38" s="373">
        <v>11</v>
      </c>
    </row>
    <row r="39" spans="1:17" s="366" customFormat="1" ht="25.15" customHeight="1">
      <c r="A39" s="318">
        <v>31</v>
      </c>
      <c r="B39" s="319" t="s">
        <v>757</v>
      </c>
      <c r="C39" s="373">
        <v>60051</v>
      </c>
      <c r="D39" s="373">
        <v>46526</v>
      </c>
      <c r="E39" s="373">
        <v>13525</v>
      </c>
      <c r="F39" s="373">
        <v>49493</v>
      </c>
      <c r="G39" s="373">
        <v>38682</v>
      </c>
      <c r="H39" s="373">
        <v>10811</v>
      </c>
      <c r="I39" s="373">
        <v>8569</v>
      </c>
      <c r="J39" s="373">
        <v>6557</v>
      </c>
      <c r="K39" s="373">
        <v>2012</v>
      </c>
      <c r="L39" s="373">
        <v>305</v>
      </c>
      <c r="M39" s="373">
        <v>300</v>
      </c>
      <c r="N39" s="373">
        <v>5</v>
      </c>
      <c r="O39" s="373">
        <v>1684</v>
      </c>
      <c r="P39" s="373">
        <v>987</v>
      </c>
      <c r="Q39" s="373">
        <v>697</v>
      </c>
    </row>
    <row r="40" spans="1:17" s="366" customFormat="1" ht="25.15" customHeight="1">
      <c r="A40" s="318">
        <v>32</v>
      </c>
      <c r="B40" s="319" t="s">
        <v>758</v>
      </c>
      <c r="C40" s="373">
        <v>17430</v>
      </c>
      <c r="D40" s="373">
        <v>12527</v>
      </c>
      <c r="E40" s="373">
        <v>4903</v>
      </c>
      <c r="F40" s="373">
        <v>12632</v>
      </c>
      <c r="G40" s="373">
        <v>9450</v>
      </c>
      <c r="H40" s="373">
        <v>3182</v>
      </c>
      <c r="I40" s="373">
        <v>4154</v>
      </c>
      <c r="J40" s="373">
        <v>2724</v>
      </c>
      <c r="K40" s="373">
        <v>1430</v>
      </c>
      <c r="L40" s="373">
        <v>219</v>
      </c>
      <c r="M40" s="373">
        <v>210</v>
      </c>
      <c r="N40" s="373">
        <v>9</v>
      </c>
      <c r="O40" s="373">
        <v>425</v>
      </c>
      <c r="P40" s="373">
        <v>143</v>
      </c>
      <c r="Q40" s="373">
        <v>282</v>
      </c>
    </row>
    <row r="41" spans="1:17" s="366" customFormat="1" ht="25.15" customHeight="1">
      <c r="A41" s="318">
        <v>33</v>
      </c>
      <c r="B41" s="319" t="s">
        <v>759</v>
      </c>
      <c r="C41" s="373">
        <v>82465</v>
      </c>
      <c r="D41" s="373">
        <v>64678</v>
      </c>
      <c r="E41" s="373">
        <v>17787</v>
      </c>
      <c r="F41" s="373">
        <v>61692</v>
      </c>
      <c r="G41" s="373">
        <v>47972</v>
      </c>
      <c r="H41" s="373">
        <v>13720</v>
      </c>
      <c r="I41" s="373">
        <v>18358</v>
      </c>
      <c r="J41" s="373">
        <v>15186</v>
      </c>
      <c r="K41" s="373">
        <v>3172</v>
      </c>
      <c r="L41" s="373">
        <v>491</v>
      </c>
      <c r="M41" s="373">
        <v>480</v>
      </c>
      <c r="N41" s="373">
        <v>11</v>
      </c>
      <c r="O41" s="373">
        <v>1924</v>
      </c>
      <c r="P41" s="373">
        <v>1040</v>
      </c>
      <c r="Q41" s="373">
        <v>884</v>
      </c>
    </row>
    <row r="42" spans="1:17" s="366" customFormat="1" ht="25.15" customHeight="1">
      <c r="A42" s="318">
        <v>34</v>
      </c>
      <c r="B42" s="319" t="s">
        <v>760</v>
      </c>
      <c r="C42" s="373">
        <v>680001</v>
      </c>
      <c r="D42" s="373">
        <v>515769</v>
      </c>
      <c r="E42" s="373">
        <v>164232</v>
      </c>
      <c r="F42" s="373">
        <v>635325</v>
      </c>
      <c r="G42" s="373">
        <v>496289</v>
      </c>
      <c r="H42" s="373">
        <v>139036</v>
      </c>
      <c r="I42" s="373">
        <v>3067</v>
      </c>
      <c r="J42" s="373">
        <v>2190</v>
      </c>
      <c r="K42" s="373">
        <v>877</v>
      </c>
      <c r="L42" s="373">
        <v>437</v>
      </c>
      <c r="M42" s="373">
        <v>356</v>
      </c>
      <c r="N42" s="373">
        <v>81</v>
      </c>
      <c r="O42" s="373">
        <v>41172</v>
      </c>
      <c r="P42" s="373">
        <v>16934</v>
      </c>
      <c r="Q42" s="373">
        <v>24238</v>
      </c>
    </row>
    <row r="43" spans="1:17" s="366" customFormat="1" ht="25.15" customHeight="1">
      <c r="A43" s="318">
        <v>35</v>
      </c>
      <c r="B43" s="319" t="s">
        <v>761</v>
      </c>
      <c r="C43" s="373">
        <v>179948</v>
      </c>
      <c r="D43" s="373">
        <v>130875</v>
      </c>
      <c r="E43" s="373">
        <v>49073</v>
      </c>
      <c r="F43" s="373">
        <v>149318</v>
      </c>
      <c r="G43" s="373">
        <v>109922</v>
      </c>
      <c r="H43" s="373">
        <v>39396</v>
      </c>
      <c r="I43" s="373">
        <v>20503</v>
      </c>
      <c r="J43" s="373">
        <v>16519</v>
      </c>
      <c r="K43" s="373">
        <v>3984</v>
      </c>
      <c r="L43" s="373">
        <v>575</v>
      </c>
      <c r="M43" s="373">
        <v>502</v>
      </c>
      <c r="N43" s="373">
        <v>73</v>
      </c>
      <c r="O43" s="373">
        <v>9552</v>
      </c>
      <c r="P43" s="373">
        <v>3932</v>
      </c>
      <c r="Q43" s="373">
        <v>5620</v>
      </c>
    </row>
    <row r="44" spans="1:17" s="366" customFormat="1" ht="25.15" customHeight="1">
      <c r="A44" s="318">
        <v>36</v>
      </c>
      <c r="B44" s="319" t="s">
        <v>762</v>
      </c>
      <c r="C44" s="373">
        <v>8392</v>
      </c>
      <c r="D44" s="373">
        <v>7317</v>
      </c>
      <c r="E44" s="373">
        <v>1075</v>
      </c>
      <c r="F44" s="373">
        <v>4793</v>
      </c>
      <c r="G44" s="373">
        <v>4053</v>
      </c>
      <c r="H44" s="373">
        <v>740</v>
      </c>
      <c r="I44" s="373">
        <v>3148</v>
      </c>
      <c r="J44" s="373">
        <v>2883</v>
      </c>
      <c r="K44" s="373">
        <v>265</v>
      </c>
      <c r="L44" s="373">
        <v>283</v>
      </c>
      <c r="M44" s="373">
        <v>281</v>
      </c>
      <c r="N44" s="373">
        <v>2</v>
      </c>
      <c r="O44" s="373">
        <v>168</v>
      </c>
      <c r="P44" s="373">
        <v>100</v>
      </c>
      <c r="Q44" s="373">
        <v>68</v>
      </c>
    </row>
    <row r="45" spans="1:17" s="366" customFormat="1" ht="25.15" customHeight="1">
      <c r="A45" s="321">
        <v>37</v>
      </c>
      <c r="B45" s="319" t="s">
        <v>763</v>
      </c>
      <c r="C45" s="373">
        <v>15866</v>
      </c>
      <c r="D45" s="373">
        <v>11954</v>
      </c>
      <c r="E45" s="373">
        <v>3912</v>
      </c>
      <c r="F45" s="373">
        <v>9963</v>
      </c>
      <c r="G45" s="373">
        <v>7771</v>
      </c>
      <c r="H45" s="373">
        <v>2192</v>
      </c>
      <c r="I45" s="373">
        <v>4919</v>
      </c>
      <c r="J45" s="373">
        <v>3507</v>
      </c>
      <c r="K45" s="373">
        <v>1412</v>
      </c>
      <c r="L45" s="373">
        <v>507</v>
      </c>
      <c r="M45" s="373">
        <v>501</v>
      </c>
      <c r="N45" s="373">
        <v>6</v>
      </c>
      <c r="O45" s="373">
        <v>477</v>
      </c>
      <c r="P45" s="373">
        <v>175</v>
      </c>
      <c r="Q45" s="373">
        <v>302</v>
      </c>
    </row>
    <row r="46" spans="1:17" s="366" customFormat="1" ht="25.15" customHeight="1">
      <c r="A46" s="321">
        <v>38</v>
      </c>
      <c r="B46" s="319" t="s">
        <v>764</v>
      </c>
      <c r="C46" s="373">
        <v>50892</v>
      </c>
      <c r="D46" s="373">
        <v>39030</v>
      </c>
      <c r="E46" s="373">
        <v>11862</v>
      </c>
      <c r="F46" s="373">
        <v>39807</v>
      </c>
      <c r="G46" s="373">
        <v>30557</v>
      </c>
      <c r="H46" s="373">
        <v>9250</v>
      </c>
      <c r="I46" s="373">
        <v>8675</v>
      </c>
      <c r="J46" s="373">
        <v>7229</v>
      </c>
      <c r="K46" s="373">
        <v>1446</v>
      </c>
      <c r="L46" s="373">
        <v>378</v>
      </c>
      <c r="M46" s="373">
        <v>361</v>
      </c>
      <c r="N46" s="373">
        <v>17</v>
      </c>
      <c r="O46" s="373">
        <v>2032</v>
      </c>
      <c r="P46" s="373">
        <v>883</v>
      </c>
      <c r="Q46" s="373">
        <v>1149</v>
      </c>
    </row>
    <row r="47" spans="1:17" s="366" customFormat="1" ht="25.15" customHeight="1">
      <c r="A47" s="321">
        <v>39</v>
      </c>
      <c r="B47" s="319" t="s">
        <v>765</v>
      </c>
      <c r="C47" s="373">
        <v>14548</v>
      </c>
      <c r="D47" s="373">
        <v>10490</v>
      </c>
      <c r="E47" s="373">
        <v>4058</v>
      </c>
      <c r="F47" s="373">
        <v>10712</v>
      </c>
      <c r="G47" s="373">
        <v>7885</v>
      </c>
      <c r="H47" s="373">
        <v>2827</v>
      </c>
      <c r="I47" s="373">
        <v>3106</v>
      </c>
      <c r="J47" s="373">
        <v>2245</v>
      </c>
      <c r="K47" s="373">
        <v>861</v>
      </c>
      <c r="L47" s="373">
        <v>127</v>
      </c>
      <c r="M47" s="373">
        <v>115</v>
      </c>
      <c r="N47" s="373">
        <v>12</v>
      </c>
      <c r="O47" s="373">
        <v>603</v>
      </c>
      <c r="P47" s="373">
        <v>245</v>
      </c>
      <c r="Q47" s="373">
        <v>358</v>
      </c>
    </row>
    <row r="48" spans="1:17" s="366" customFormat="1" ht="25.15" customHeight="1">
      <c r="A48" s="321">
        <v>40</v>
      </c>
      <c r="B48" s="319" t="s">
        <v>766</v>
      </c>
      <c r="C48" s="373">
        <v>8632</v>
      </c>
      <c r="D48" s="373">
        <v>6235</v>
      </c>
      <c r="E48" s="373">
        <v>2397</v>
      </c>
      <c r="F48" s="373">
        <v>5807</v>
      </c>
      <c r="G48" s="373">
        <v>4279</v>
      </c>
      <c r="H48" s="373">
        <v>1528</v>
      </c>
      <c r="I48" s="373">
        <v>2243</v>
      </c>
      <c r="J48" s="373">
        <v>1652</v>
      </c>
      <c r="K48" s="373">
        <v>591</v>
      </c>
      <c r="L48" s="373">
        <v>175</v>
      </c>
      <c r="M48" s="373">
        <v>173</v>
      </c>
      <c r="N48" s="373">
        <v>2</v>
      </c>
      <c r="O48" s="373">
        <v>407</v>
      </c>
      <c r="P48" s="373">
        <v>131</v>
      </c>
      <c r="Q48" s="373">
        <v>276</v>
      </c>
    </row>
    <row r="49" spans="1:17" s="366" customFormat="1" ht="25.15" customHeight="1">
      <c r="A49" s="321">
        <v>41</v>
      </c>
      <c r="B49" s="319" t="s">
        <v>767</v>
      </c>
      <c r="C49" s="373">
        <v>54030</v>
      </c>
      <c r="D49" s="373">
        <v>39481</v>
      </c>
      <c r="E49" s="373">
        <v>14549</v>
      </c>
      <c r="F49" s="373">
        <v>49774</v>
      </c>
      <c r="G49" s="373">
        <v>36856</v>
      </c>
      <c r="H49" s="373">
        <v>12918</v>
      </c>
      <c r="I49" s="373">
        <v>1960</v>
      </c>
      <c r="J49" s="373">
        <v>1533</v>
      </c>
      <c r="K49" s="373">
        <v>427</v>
      </c>
      <c r="L49" s="373">
        <v>163</v>
      </c>
      <c r="M49" s="373">
        <v>143</v>
      </c>
      <c r="N49" s="373">
        <v>20</v>
      </c>
      <c r="O49" s="373">
        <v>2133</v>
      </c>
      <c r="P49" s="373">
        <v>949</v>
      </c>
      <c r="Q49" s="373">
        <v>1184</v>
      </c>
    </row>
    <row r="50" spans="1:17" s="366" customFormat="1" ht="25.15" customHeight="1">
      <c r="A50" s="321">
        <v>42</v>
      </c>
      <c r="B50" s="319" t="s">
        <v>768</v>
      </c>
      <c r="C50" s="373">
        <v>111509</v>
      </c>
      <c r="D50" s="373">
        <v>90627</v>
      </c>
      <c r="E50" s="373">
        <v>20882</v>
      </c>
      <c r="F50" s="373">
        <v>76383</v>
      </c>
      <c r="G50" s="373">
        <v>62932</v>
      </c>
      <c r="H50" s="373">
        <v>13451</v>
      </c>
      <c r="I50" s="373">
        <v>32710</v>
      </c>
      <c r="J50" s="373">
        <v>26171</v>
      </c>
      <c r="K50" s="373">
        <v>6539</v>
      </c>
      <c r="L50" s="373">
        <v>669</v>
      </c>
      <c r="M50" s="373">
        <v>659</v>
      </c>
      <c r="N50" s="373">
        <v>10</v>
      </c>
      <c r="O50" s="373">
        <v>1747</v>
      </c>
      <c r="P50" s="373">
        <v>865</v>
      </c>
      <c r="Q50" s="373">
        <v>882</v>
      </c>
    </row>
    <row r="51" spans="1:17" s="366" customFormat="1" ht="25.15" customHeight="1">
      <c r="A51" s="321">
        <v>43</v>
      </c>
      <c r="B51" s="319" t="s">
        <v>769</v>
      </c>
      <c r="C51" s="373">
        <v>18577</v>
      </c>
      <c r="D51" s="373">
        <v>13347</v>
      </c>
      <c r="E51" s="373">
        <v>5230</v>
      </c>
      <c r="F51" s="373">
        <v>13424</v>
      </c>
      <c r="G51" s="373">
        <v>9876</v>
      </c>
      <c r="H51" s="373">
        <v>3548</v>
      </c>
      <c r="I51" s="373">
        <v>4336</v>
      </c>
      <c r="J51" s="373">
        <v>2909</v>
      </c>
      <c r="K51" s="373">
        <v>1427</v>
      </c>
      <c r="L51" s="373">
        <v>350</v>
      </c>
      <c r="M51" s="373">
        <v>346</v>
      </c>
      <c r="N51" s="373">
        <v>4</v>
      </c>
      <c r="O51" s="373">
        <v>467</v>
      </c>
      <c r="P51" s="373">
        <v>216</v>
      </c>
      <c r="Q51" s="373">
        <v>251</v>
      </c>
    </row>
    <row r="52" spans="1:17" s="366" customFormat="1" ht="25.15" customHeight="1">
      <c r="A52" s="321">
        <v>44</v>
      </c>
      <c r="B52" s="319" t="s">
        <v>770</v>
      </c>
      <c r="C52" s="373">
        <v>26451</v>
      </c>
      <c r="D52" s="373">
        <v>21167</v>
      </c>
      <c r="E52" s="373">
        <v>5284</v>
      </c>
      <c r="F52" s="373">
        <v>18066</v>
      </c>
      <c r="G52" s="373">
        <v>14441</v>
      </c>
      <c r="H52" s="373">
        <v>3625</v>
      </c>
      <c r="I52" s="373">
        <v>7477</v>
      </c>
      <c r="J52" s="373">
        <v>6035</v>
      </c>
      <c r="K52" s="373">
        <v>1442</v>
      </c>
      <c r="L52" s="373">
        <v>439</v>
      </c>
      <c r="M52" s="373">
        <v>431</v>
      </c>
      <c r="N52" s="373">
        <v>8</v>
      </c>
      <c r="O52" s="373">
        <v>469</v>
      </c>
      <c r="P52" s="373">
        <v>260</v>
      </c>
      <c r="Q52" s="373">
        <v>209</v>
      </c>
    </row>
    <row r="53" spans="1:17" s="366" customFormat="1" ht="25.15" customHeight="1">
      <c r="A53" s="321">
        <v>45</v>
      </c>
      <c r="B53" s="323" t="s">
        <v>771</v>
      </c>
      <c r="C53" s="373">
        <v>68122</v>
      </c>
      <c r="D53" s="373">
        <v>51622</v>
      </c>
      <c r="E53" s="373">
        <v>16500</v>
      </c>
      <c r="F53" s="373">
        <v>46271</v>
      </c>
      <c r="G53" s="373">
        <v>35241</v>
      </c>
      <c r="H53" s="373">
        <v>11030</v>
      </c>
      <c r="I53" s="373">
        <v>19966</v>
      </c>
      <c r="J53" s="373">
        <v>15241</v>
      </c>
      <c r="K53" s="373">
        <v>4725</v>
      </c>
      <c r="L53" s="373">
        <v>636</v>
      </c>
      <c r="M53" s="373">
        <v>617</v>
      </c>
      <c r="N53" s="373">
        <v>19</v>
      </c>
      <c r="O53" s="373">
        <v>1249</v>
      </c>
      <c r="P53" s="373">
        <v>523</v>
      </c>
      <c r="Q53" s="373">
        <v>726</v>
      </c>
    </row>
    <row r="54" spans="1:17" s="366" customFormat="1" ht="25.15" customHeight="1">
      <c r="A54" s="321">
        <v>46</v>
      </c>
      <c r="B54" s="323" t="s">
        <v>772</v>
      </c>
      <c r="C54" s="373">
        <v>36556</v>
      </c>
      <c r="D54" s="373">
        <v>29329</v>
      </c>
      <c r="E54" s="373">
        <v>7227</v>
      </c>
      <c r="F54" s="373">
        <v>28009</v>
      </c>
      <c r="G54" s="373">
        <v>22487</v>
      </c>
      <c r="H54" s="373">
        <v>5522</v>
      </c>
      <c r="I54" s="373">
        <v>7359</v>
      </c>
      <c r="J54" s="373">
        <v>5993</v>
      </c>
      <c r="K54" s="373">
        <v>1366</v>
      </c>
      <c r="L54" s="373">
        <v>459</v>
      </c>
      <c r="M54" s="373">
        <v>455</v>
      </c>
      <c r="N54" s="373">
        <v>4</v>
      </c>
      <c r="O54" s="373">
        <v>729</v>
      </c>
      <c r="P54" s="373">
        <v>394</v>
      </c>
      <c r="Q54" s="373">
        <v>335</v>
      </c>
    </row>
    <row r="55" spans="1:17" s="366" customFormat="1" ht="25.15" customHeight="1">
      <c r="A55" s="321">
        <v>47</v>
      </c>
      <c r="B55" s="323" t="s">
        <v>773</v>
      </c>
      <c r="C55" s="373">
        <v>19080</v>
      </c>
      <c r="D55" s="373">
        <v>16170</v>
      </c>
      <c r="E55" s="373">
        <v>2910</v>
      </c>
      <c r="F55" s="373">
        <v>13897</v>
      </c>
      <c r="G55" s="373">
        <v>11762</v>
      </c>
      <c r="H55" s="373">
        <v>2135</v>
      </c>
      <c r="I55" s="373">
        <v>4573</v>
      </c>
      <c r="J55" s="373">
        <v>3848</v>
      </c>
      <c r="K55" s="373">
        <v>725</v>
      </c>
      <c r="L55" s="373">
        <v>442</v>
      </c>
      <c r="M55" s="373">
        <v>439</v>
      </c>
      <c r="N55" s="373">
        <v>3</v>
      </c>
      <c r="O55" s="373">
        <v>168</v>
      </c>
      <c r="P55" s="373">
        <v>121</v>
      </c>
      <c r="Q55" s="373">
        <v>47</v>
      </c>
    </row>
    <row r="56" spans="1:17" s="366" customFormat="1" ht="25.15" customHeight="1">
      <c r="A56" s="321">
        <v>48</v>
      </c>
      <c r="B56" s="323" t="s">
        <v>774</v>
      </c>
      <c r="C56" s="373">
        <v>54908</v>
      </c>
      <c r="D56" s="373">
        <v>39440</v>
      </c>
      <c r="E56" s="373">
        <v>15468</v>
      </c>
      <c r="F56" s="373">
        <v>44978</v>
      </c>
      <c r="G56" s="373">
        <v>32804</v>
      </c>
      <c r="H56" s="373">
        <v>12174</v>
      </c>
      <c r="I56" s="373">
        <v>7691</v>
      </c>
      <c r="J56" s="373">
        <v>5469</v>
      </c>
      <c r="K56" s="373">
        <v>2222</v>
      </c>
      <c r="L56" s="373">
        <v>249</v>
      </c>
      <c r="M56" s="373">
        <v>241</v>
      </c>
      <c r="N56" s="373">
        <v>8</v>
      </c>
      <c r="O56" s="373">
        <v>1990</v>
      </c>
      <c r="P56" s="373">
        <v>926</v>
      </c>
      <c r="Q56" s="373">
        <v>1064</v>
      </c>
    </row>
    <row r="57" spans="1:17" s="366" customFormat="1" ht="25.15" customHeight="1">
      <c r="A57" s="321">
        <v>49</v>
      </c>
      <c r="B57" s="323" t="s">
        <v>775</v>
      </c>
      <c r="C57" s="373">
        <v>7939</v>
      </c>
      <c r="D57" s="373">
        <v>6941</v>
      </c>
      <c r="E57" s="373">
        <v>998</v>
      </c>
      <c r="F57" s="373">
        <v>5723</v>
      </c>
      <c r="G57" s="373">
        <v>4974</v>
      </c>
      <c r="H57" s="373">
        <v>749</v>
      </c>
      <c r="I57" s="373">
        <v>1761</v>
      </c>
      <c r="J57" s="373">
        <v>1564</v>
      </c>
      <c r="K57" s="373">
        <v>197</v>
      </c>
      <c r="L57" s="373">
        <v>362</v>
      </c>
      <c r="M57" s="373">
        <v>362</v>
      </c>
      <c r="N57" s="373"/>
      <c r="O57" s="373">
        <v>93</v>
      </c>
      <c r="P57" s="373">
        <v>41</v>
      </c>
      <c r="Q57" s="373">
        <v>52</v>
      </c>
    </row>
    <row r="58" spans="1:17" s="366" customFormat="1" ht="25.15" customHeight="1">
      <c r="A58" s="321">
        <v>50</v>
      </c>
      <c r="B58" s="323" t="s">
        <v>776</v>
      </c>
      <c r="C58" s="373">
        <v>16510</v>
      </c>
      <c r="D58" s="373">
        <v>13162</v>
      </c>
      <c r="E58" s="373">
        <v>3348</v>
      </c>
      <c r="F58" s="373">
        <v>11185</v>
      </c>
      <c r="G58" s="373">
        <v>8986</v>
      </c>
      <c r="H58" s="373">
        <v>2199</v>
      </c>
      <c r="I58" s="373">
        <v>4964</v>
      </c>
      <c r="J58" s="373">
        <v>3934</v>
      </c>
      <c r="K58" s="373">
        <v>1030</v>
      </c>
      <c r="L58" s="373">
        <v>141</v>
      </c>
      <c r="M58" s="373">
        <v>138</v>
      </c>
      <c r="N58" s="373">
        <v>3</v>
      </c>
      <c r="O58" s="373">
        <v>220</v>
      </c>
      <c r="P58" s="373">
        <v>104</v>
      </c>
      <c r="Q58" s="373">
        <v>116</v>
      </c>
    </row>
    <row r="59" spans="1:17" s="366" customFormat="1" ht="25.15" customHeight="1">
      <c r="A59" s="321">
        <v>51</v>
      </c>
      <c r="B59" s="323" t="s">
        <v>777</v>
      </c>
      <c r="C59" s="373">
        <v>20968</v>
      </c>
      <c r="D59" s="373">
        <v>17595</v>
      </c>
      <c r="E59" s="373">
        <v>3373</v>
      </c>
      <c r="F59" s="373">
        <v>11236</v>
      </c>
      <c r="G59" s="373">
        <v>9260</v>
      </c>
      <c r="H59" s="373">
        <v>1976</v>
      </c>
      <c r="I59" s="373">
        <v>9309</v>
      </c>
      <c r="J59" s="373">
        <v>8034</v>
      </c>
      <c r="K59" s="373">
        <v>1275</v>
      </c>
      <c r="L59" s="373">
        <v>176</v>
      </c>
      <c r="M59" s="373">
        <v>170</v>
      </c>
      <c r="N59" s="373">
        <v>6</v>
      </c>
      <c r="O59" s="373">
        <v>247</v>
      </c>
      <c r="P59" s="373">
        <v>131</v>
      </c>
      <c r="Q59" s="373">
        <v>116</v>
      </c>
    </row>
    <row r="60" spans="1:17" s="366" customFormat="1" ht="25.15" customHeight="1">
      <c r="A60" s="321">
        <v>52</v>
      </c>
      <c r="B60" s="323" t="s">
        <v>778</v>
      </c>
      <c r="C60" s="373">
        <v>25438</v>
      </c>
      <c r="D60" s="373">
        <v>19292</v>
      </c>
      <c r="E60" s="373">
        <v>6146</v>
      </c>
      <c r="F60" s="373">
        <v>19087</v>
      </c>
      <c r="G60" s="373">
        <v>14593</v>
      </c>
      <c r="H60" s="373">
        <v>4494</v>
      </c>
      <c r="I60" s="373">
        <v>5324</v>
      </c>
      <c r="J60" s="373">
        <v>4009</v>
      </c>
      <c r="K60" s="373">
        <v>1315</v>
      </c>
      <c r="L60" s="373">
        <v>350</v>
      </c>
      <c r="M60" s="373">
        <v>340</v>
      </c>
      <c r="N60" s="373">
        <v>10</v>
      </c>
      <c r="O60" s="373">
        <v>677</v>
      </c>
      <c r="P60" s="373">
        <v>350</v>
      </c>
      <c r="Q60" s="373">
        <v>327</v>
      </c>
    </row>
    <row r="61" spans="1:17" s="366" customFormat="1" ht="25.15" customHeight="1">
      <c r="A61" s="321">
        <v>53</v>
      </c>
      <c r="B61" s="323" t="s">
        <v>779</v>
      </c>
      <c r="C61" s="373">
        <v>11967</v>
      </c>
      <c r="D61" s="373">
        <v>7798</v>
      </c>
      <c r="E61" s="373">
        <v>4169</v>
      </c>
      <c r="F61" s="373">
        <v>7246</v>
      </c>
      <c r="G61" s="373">
        <v>5684</v>
      </c>
      <c r="H61" s="373">
        <v>1562</v>
      </c>
      <c r="I61" s="373">
        <v>4303</v>
      </c>
      <c r="J61" s="373">
        <v>1844</v>
      </c>
      <c r="K61" s="373">
        <v>2459</v>
      </c>
      <c r="L61" s="373">
        <v>155</v>
      </c>
      <c r="M61" s="373">
        <v>152</v>
      </c>
      <c r="N61" s="373">
        <v>3</v>
      </c>
      <c r="O61" s="373">
        <v>263</v>
      </c>
      <c r="P61" s="373">
        <v>118</v>
      </c>
      <c r="Q61" s="373">
        <v>145</v>
      </c>
    </row>
    <row r="62" spans="1:17" s="366" customFormat="1" ht="25.15" customHeight="1">
      <c r="A62" s="318">
        <v>54</v>
      </c>
      <c r="B62" s="319" t="s">
        <v>780</v>
      </c>
      <c r="C62" s="373">
        <v>38100</v>
      </c>
      <c r="D62" s="373">
        <v>28620</v>
      </c>
      <c r="E62" s="373">
        <v>9480</v>
      </c>
      <c r="F62" s="373">
        <v>31214</v>
      </c>
      <c r="G62" s="373">
        <v>23546</v>
      </c>
      <c r="H62" s="373">
        <v>7668</v>
      </c>
      <c r="I62" s="373">
        <v>5476</v>
      </c>
      <c r="J62" s="373">
        <v>4252</v>
      </c>
      <c r="K62" s="373">
        <v>1224</v>
      </c>
      <c r="L62" s="373">
        <v>325</v>
      </c>
      <c r="M62" s="373">
        <v>323</v>
      </c>
      <c r="N62" s="373">
        <v>2</v>
      </c>
      <c r="O62" s="373">
        <v>1085</v>
      </c>
      <c r="P62" s="373">
        <v>499</v>
      </c>
      <c r="Q62" s="373">
        <v>586</v>
      </c>
    </row>
    <row r="63" spans="1:17" s="366" customFormat="1" ht="25.15" customHeight="1">
      <c r="A63" s="318">
        <v>55</v>
      </c>
      <c r="B63" s="319" t="s">
        <v>781</v>
      </c>
      <c r="C63" s="373">
        <v>49054</v>
      </c>
      <c r="D63" s="373">
        <v>34847</v>
      </c>
      <c r="E63" s="373">
        <v>14207</v>
      </c>
      <c r="F63" s="373">
        <v>35337</v>
      </c>
      <c r="G63" s="373">
        <v>25890</v>
      </c>
      <c r="H63" s="373">
        <v>9447</v>
      </c>
      <c r="I63" s="373">
        <v>11184</v>
      </c>
      <c r="J63" s="373">
        <v>7639</v>
      </c>
      <c r="K63" s="373">
        <v>3545</v>
      </c>
      <c r="L63" s="373">
        <v>608</v>
      </c>
      <c r="M63" s="373">
        <v>593</v>
      </c>
      <c r="N63" s="373">
        <v>15</v>
      </c>
      <c r="O63" s="373">
        <v>1925</v>
      </c>
      <c r="P63" s="373">
        <v>725</v>
      </c>
      <c r="Q63" s="373">
        <v>1200</v>
      </c>
    </row>
    <row r="64" spans="1:17" s="366" customFormat="1" ht="25.15" customHeight="1">
      <c r="A64" s="318">
        <v>56</v>
      </c>
      <c r="B64" s="319" t="s">
        <v>782</v>
      </c>
      <c r="C64" s="373">
        <v>5225</v>
      </c>
      <c r="D64" s="373">
        <v>4687</v>
      </c>
      <c r="E64" s="373">
        <v>538</v>
      </c>
      <c r="F64" s="373">
        <v>4173</v>
      </c>
      <c r="G64" s="373">
        <v>3702</v>
      </c>
      <c r="H64" s="373">
        <v>471</v>
      </c>
      <c r="I64" s="373">
        <v>791</v>
      </c>
      <c r="J64" s="373">
        <v>741</v>
      </c>
      <c r="K64" s="373">
        <v>50</v>
      </c>
      <c r="L64" s="373">
        <v>198</v>
      </c>
      <c r="M64" s="373">
        <v>197</v>
      </c>
      <c r="N64" s="373">
        <v>1</v>
      </c>
      <c r="O64" s="373">
        <v>63</v>
      </c>
      <c r="P64" s="373">
        <v>47</v>
      </c>
      <c r="Q64" s="373">
        <v>16</v>
      </c>
    </row>
    <row r="65" spans="1:17" s="366" customFormat="1" ht="25.15" customHeight="1">
      <c r="A65" s="318">
        <v>57</v>
      </c>
      <c r="B65" s="319" t="s">
        <v>783</v>
      </c>
      <c r="C65" s="373">
        <v>7310</v>
      </c>
      <c r="D65" s="373">
        <v>5293</v>
      </c>
      <c r="E65" s="373">
        <v>2017</v>
      </c>
      <c r="F65" s="373">
        <v>4954</v>
      </c>
      <c r="G65" s="373">
        <v>3602</v>
      </c>
      <c r="H65" s="373">
        <v>1352</v>
      </c>
      <c r="I65" s="373">
        <v>1851</v>
      </c>
      <c r="J65" s="373">
        <v>1359</v>
      </c>
      <c r="K65" s="373">
        <v>492</v>
      </c>
      <c r="L65" s="373">
        <v>207</v>
      </c>
      <c r="M65" s="373">
        <v>206</v>
      </c>
      <c r="N65" s="373">
        <v>1</v>
      </c>
      <c r="O65" s="373">
        <v>298</v>
      </c>
      <c r="P65" s="373">
        <v>126</v>
      </c>
      <c r="Q65" s="373">
        <v>172</v>
      </c>
    </row>
    <row r="66" spans="1:17" s="366" customFormat="1" ht="25.15" customHeight="1">
      <c r="A66" s="318">
        <v>58</v>
      </c>
      <c r="B66" s="319" t="s">
        <v>784</v>
      </c>
      <c r="C66" s="373">
        <v>24140</v>
      </c>
      <c r="D66" s="373">
        <v>19550</v>
      </c>
      <c r="E66" s="373">
        <v>4590</v>
      </c>
      <c r="F66" s="373">
        <v>13825</v>
      </c>
      <c r="G66" s="373">
        <v>11008</v>
      </c>
      <c r="H66" s="373">
        <v>2817</v>
      </c>
      <c r="I66" s="373">
        <v>8930</v>
      </c>
      <c r="J66" s="373">
        <v>7421</v>
      </c>
      <c r="K66" s="373">
        <v>1509</v>
      </c>
      <c r="L66" s="373">
        <v>790</v>
      </c>
      <c r="M66" s="373">
        <v>778</v>
      </c>
      <c r="N66" s="373">
        <v>12</v>
      </c>
      <c r="O66" s="373">
        <v>595</v>
      </c>
      <c r="P66" s="373">
        <v>343</v>
      </c>
      <c r="Q66" s="373">
        <v>252</v>
      </c>
    </row>
    <row r="67" spans="1:17" s="366" customFormat="1" ht="25.15" customHeight="1">
      <c r="A67" s="318">
        <v>59</v>
      </c>
      <c r="B67" s="319" t="s">
        <v>785</v>
      </c>
      <c r="C67" s="373">
        <v>36988</v>
      </c>
      <c r="D67" s="373">
        <v>26916</v>
      </c>
      <c r="E67" s="373">
        <v>10072</v>
      </c>
      <c r="F67" s="373">
        <v>30777</v>
      </c>
      <c r="G67" s="373">
        <v>23015</v>
      </c>
      <c r="H67" s="373">
        <v>7762</v>
      </c>
      <c r="I67" s="373">
        <v>4466</v>
      </c>
      <c r="J67" s="373">
        <v>3228</v>
      </c>
      <c r="K67" s="373">
        <v>1238</v>
      </c>
      <c r="L67" s="373">
        <v>167</v>
      </c>
      <c r="M67" s="373">
        <v>153</v>
      </c>
      <c r="N67" s="373">
        <v>14</v>
      </c>
      <c r="O67" s="373">
        <v>1578</v>
      </c>
      <c r="P67" s="373">
        <v>520</v>
      </c>
      <c r="Q67" s="373">
        <v>1058</v>
      </c>
    </row>
    <row r="68" spans="1:17" s="366" customFormat="1" ht="25.15" customHeight="1">
      <c r="A68" s="318">
        <v>60</v>
      </c>
      <c r="B68" s="319" t="s">
        <v>786</v>
      </c>
      <c r="C68" s="373">
        <v>20811</v>
      </c>
      <c r="D68" s="373">
        <v>16462</v>
      </c>
      <c r="E68" s="373">
        <v>4349</v>
      </c>
      <c r="F68" s="373">
        <v>14112</v>
      </c>
      <c r="G68" s="373">
        <v>10923</v>
      </c>
      <c r="H68" s="373">
        <v>3189</v>
      </c>
      <c r="I68" s="373">
        <v>5781</v>
      </c>
      <c r="J68" s="373">
        <v>4836</v>
      </c>
      <c r="K68" s="373">
        <v>945</v>
      </c>
      <c r="L68" s="373">
        <v>536</v>
      </c>
      <c r="M68" s="373">
        <v>530</v>
      </c>
      <c r="N68" s="373">
        <v>6</v>
      </c>
      <c r="O68" s="373">
        <v>382</v>
      </c>
      <c r="P68" s="373">
        <v>173</v>
      </c>
      <c r="Q68" s="373">
        <v>209</v>
      </c>
    </row>
    <row r="69" spans="1:17" s="366" customFormat="1" ht="25.15" customHeight="1">
      <c r="A69" s="318">
        <v>61</v>
      </c>
      <c r="B69" s="319" t="s">
        <v>787</v>
      </c>
      <c r="C69" s="373">
        <v>23617</v>
      </c>
      <c r="D69" s="373">
        <v>17369</v>
      </c>
      <c r="E69" s="373">
        <v>6248</v>
      </c>
      <c r="F69" s="373">
        <v>20354</v>
      </c>
      <c r="G69" s="373">
        <v>15560</v>
      </c>
      <c r="H69" s="373">
        <v>4794</v>
      </c>
      <c r="I69" s="373">
        <v>2186</v>
      </c>
      <c r="J69" s="373">
        <v>1197</v>
      </c>
      <c r="K69" s="373">
        <v>989</v>
      </c>
      <c r="L69" s="373">
        <v>241</v>
      </c>
      <c r="M69" s="373">
        <v>235</v>
      </c>
      <c r="N69" s="373">
        <v>6</v>
      </c>
      <c r="O69" s="373">
        <v>836</v>
      </c>
      <c r="P69" s="373">
        <v>377</v>
      </c>
      <c r="Q69" s="373">
        <v>459</v>
      </c>
    </row>
    <row r="70" spans="1:17" s="366" customFormat="1" ht="25.15" customHeight="1">
      <c r="A70" s="318">
        <v>62</v>
      </c>
      <c r="B70" s="319" t="s">
        <v>788</v>
      </c>
      <c r="C70" s="373">
        <v>2818</v>
      </c>
      <c r="D70" s="373">
        <v>2335</v>
      </c>
      <c r="E70" s="373">
        <v>483</v>
      </c>
      <c r="F70" s="373">
        <v>1818</v>
      </c>
      <c r="G70" s="373">
        <v>1435</v>
      </c>
      <c r="H70" s="373">
        <v>383</v>
      </c>
      <c r="I70" s="373">
        <v>712</v>
      </c>
      <c r="J70" s="373">
        <v>645</v>
      </c>
      <c r="K70" s="373">
        <v>67</v>
      </c>
      <c r="L70" s="373">
        <v>244</v>
      </c>
      <c r="M70" s="373">
        <v>231</v>
      </c>
      <c r="N70" s="373">
        <v>13</v>
      </c>
      <c r="O70" s="373">
        <v>44</v>
      </c>
      <c r="P70" s="373">
        <v>24</v>
      </c>
      <c r="Q70" s="373">
        <v>20</v>
      </c>
    </row>
    <row r="71" spans="1:17" s="366" customFormat="1" ht="25.15" customHeight="1">
      <c r="A71" s="318">
        <v>63</v>
      </c>
      <c r="B71" s="319" t="s">
        <v>789</v>
      </c>
      <c r="C71" s="373">
        <v>58275</v>
      </c>
      <c r="D71" s="373">
        <v>51026</v>
      </c>
      <c r="E71" s="373">
        <v>7249</v>
      </c>
      <c r="F71" s="373">
        <v>43333</v>
      </c>
      <c r="G71" s="373">
        <v>38151</v>
      </c>
      <c r="H71" s="373">
        <v>5182</v>
      </c>
      <c r="I71" s="373">
        <v>13443</v>
      </c>
      <c r="J71" s="373">
        <v>11511</v>
      </c>
      <c r="K71" s="373">
        <v>1932</v>
      </c>
      <c r="L71" s="373">
        <v>1006</v>
      </c>
      <c r="M71" s="373">
        <v>1006</v>
      </c>
      <c r="N71" s="373"/>
      <c r="O71" s="373">
        <v>493</v>
      </c>
      <c r="P71" s="373">
        <v>358</v>
      </c>
      <c r="Q71" s="373">
        <v>135</v>
      </c>
    </row>
    <row r="72" spans="1:17" s="366" customFormat="1" ht="25.15" customHeight="1">
      <c r="A72" s="318">
        <v>64</v>
      </c>
      <c r="B72" s="319" t="s">
        <v>790</v>
      </c>
      <c r="C72" s="373">
        <v>18915</v>
      </c>
      <c r="D72" s="373">
        <v>12529</v>
      </c>
      <c r="E72" s="373">
        <v>6386</v>
      </c>
      <c r="F72" s="373">
        <v>13352</v>
      </c>
      <c r="G72" s="373">
        <v>9369</v>
      </c>
      <c r="H72" s="373">
        <v>3983</v>
      </c>
      <c r="I72" s="373">
        <v>4882</v>
      </c>
      <c r="J72" s="373">
        <v>2884</v>
      </c>
      <c r="K72" s="373">
        <v>1998</v>
      </c>
      <c r="L72" s="373">
        <v>126</v>
      </c>
      <c r="M72" s="373">
        <v>123</v>
      </c>
      <c r="N72" s="373">
        <v>3</v>
      </c>
      <c r="O72" s="373">
        <v>555</v>
      </c>
      <c r="P72" s="373">
        <v>153</v>
      </c>
      <c r="Q72" s="373">
        <v>402</v>
      </c>
    </row>
    <row r="73" spans="1:17" s="366" customFormat="1" ht="25.15" customHeight="1">
      <c r="A73" s="318">
        <v>65</v>
      </c>
      <c r="B73" s="319" t="s">
        <v>791</v>
      </c>
      <c r="C73" s="373">
        <v>21253</v>
      </c>
      <c r="D73" s="373">
        <v>18639</v>
      </c>
      <c r="E73" s="373">
        <v>2614</v>
      </c>
      <c r="F73" s="373">
        <v>18794</v>
      </c>
      <c r="G73" s="373">
        <v>16410</v>
      </c>
      <c r="H73" s="373">
        <v>2384</v>
      </c>
      <c r="I73" s="373">
        <v>1714</v>
      </c>
      <c r="J73" s="373">
        <v>1545</v>
      </c>
      <c r="K73" s="373">
        <v>169</v>
      </c>
      <c r="L73" s="373">
        <v>530</v>
      </c>
      <c r="M73" s="373">
        <v>525</v>
      </c>
      <c r="N73" s="373">
        <v>5</v>
      </c>
      <c r="O73" s="373">
        <v>215</v>
      </c>
      <c r="P73" s="373">
        <v>159</v>
      </c>
      <c r="Q73" s="373">
        <v>56</v>
      </c>
    </row>
    <row r="74" spans="1:17" s="366" customFormat="1" ht="25.15" customHeight="1">
      <c r="A74" s="318">
        <v>66</v>
      </c>
      <c r="B74" s="319" t="s">
        <v>792</v>
      </c>
      <c r="C74" s="373">
        <v>20667</v>
      </c>
      <c r="D74" s="373">
        <v>16438</v>
      </c>
      <c r="E74" s="373">
        <v>4229</v>
      </c>
      <c r="F74" s="373">
        <v>11668</v>
      </c>
      <c r="G74" s="373">
        <v>9377</v>
      </c>
      <c r="H74" s="373">
        <v>2291</v>
      </c>
      <c r="I74" s="373">
        <v>8305</v>
      </c>
      <c r="J74" s="373">
        <v>6457</v>
      </c>
      <c r="K74" s="373">
        <v>1848</v>
      </c>
      <c r="L74" s="373">
        <v>487</v>
      </c>
      <c r="M74" s="373">
        <v>481</v>
      </c>
      <c r="N74" s="373">
        <v>6</v>
      </c>
      <c r="O74" s="373">
        <v>207</v>
      </c>
      <c r="P74" s="373">
        <v>123</v>
      </c>
      <c r="Q74" s="373">
        <v>84</v>
      </c>
    </row>
    <row r="75" spans="1:17" s="366" customFormat="1" ht="25.15" customHeight="1">
      <c r="A75" s="318">
        <v>67</v>
      </c>
      <c r="B75" s="319" t="s">
        <v>793</v>
      </c>
      <c r="C75" s="373">
        <v>12853</v>
      </c>
      <c r="D75" s="373">
        <v>9132</v>
      </c>
      <c r="E75" s="373">
        <v>3721</v>
      </c>
      <c r="F75" s="373">
        <v>11305</v>
      </c>
      <c r="G75" s="373">
        <v>8175</v>
      </c>
      <c r="H75" s="373">
        <v>3130</v>
      </c>
      <c r="I75" s="373">
        <v>809</v>
      </c>
      <c r="J75" s="373">
        <v>500</v>
      </c>
      <c r="K75" s="373">
        <v>309</v>
      </c>
      <c r="L75" s="373">
        <v>147</v>
      </c>
      <c r="M75" s="373">
        <v>142</v>
      </c>
      <c r="N75" s="373">
        <v>5</v>
      </c>
      <c r="O75" s="373">
        <v>592</v>
      </c>
      <c r="P75" s="373">
        <v>315</v>
      </c>
      <c r="Q75" s="373">
        <v>277</v>
      </c>
    </row>
    <row r="76" spans="1:17" s="366" customFormat="1" ht="25.15" customHeight="1">
      <c r="A76" s="321">
        <v>68</v>
      </c>
      <c r="B76" s="319" t="s">
        <v>794</v>
      </c>
      <c r="C76" s="373">
        <v>21247</v>
      </c>
      <c r="D76" s="373">
        <v>16817</v>
      </c>
      <c r="E76" s="373">
        <v>4430</v>
      </c>
      <c r="F76" s="373">
        <v>13467</v>
      </c>
      <c r="G76" s="373">
        <v>10816</v>
      </c>
      <c r="H76" s="373">
        <v>2651</v>
      </c>
      <c r="I76" s="373">
        <v>7146</v>
      </c>
      <c r="J76" s="373">
        <v>5592</v>
      </c>
      <c r="K76" s="373">
        <v>1554</v>
      </c>
      <c r="L76" s="373">
        <v>204</v>
      </c>
      <c r="M76" s="373">
        <v>199</v>
      </c>
      <c r="N76" s="373">
        <v>5</v>
      </c>
      <c r="O76" s="373">
        <v>430</v>
      </c>
      <c r="P76" s="373">
        <v>210</v>
      </c>
      <c r="Q76" s="373">
        <v>220</v>
      </c>
    </row>
    <row r="77" spans="1:17" s="366" customFormat="1" ht="25.15" customHeight="1">
      <c r="A77" s="321">
        <v>69</v>
      </c>
      <c r="B77" s="319" t="s">
        <v>795</v>
      </c>
      <c r="C77" s="373">
        <v>2812</v>
      </c>
      <c r="D77" s="373">
        <v>2433</v>
      </c>
      <c r="E77" s="373">
        <v>379</v>
      </c>
      <c r="F77" s="373">
        <v>1666</v>
      </c>
      <c r="G77" s="373">
        <v>1435</v>
      </c>
      <c r="H77" s="373">
        <v>231</v>
      </c>
      <c r="I77" s="373">
        <v>1004</v>
      </c>
      <c r="J77" s="373">
        <v>874</v>
      </c>
      <c r="K77" s="373">
        <v>130</v>
      </c>
      <c r="L77" s="373">
        <v>100</v>
      </c>
      <c r="M77" s="373">
        <v>100</v>
      </c>
      <c r="N77" s="373"/>
      <c r="O77" s="373">
        <v>42</v>
      </c>
      <c r="P77" s="373">
        <v>24</v>
      </c>
      <c r="Q77" s="373">
        <v>18</v>
      </c>
    </row>
    <row r="78" spans="1:17" s="366" customFormat="1" ht="25.15" customHeight="1">
      <c r="A78" s="321">
        <v>70</v>
      </c>
      <c r="B78" s="319" t="s">
        <v>796</v>
      </c>
      <c r="C78" s="373">
        <v>12433</v>
      </c>
      <c r="D78" s="373">
        <v>10030</v>
      </c>
      <c r="E78" s="373">
        <v>2403</v>
      </c>
      <c r="F78" s="373">
        <v>7721</v>
      </c>
      <c r="G78" s="373">
        <v>6246</v>
      </c>
      <c r="H78" s="373">
        <v>1475</v>
      </c>
      <c r="I78" s="373">
        <v>4370</v>
      </c>
      <c r="J78" s="373">
        <v>3548</v>
      </c>
      <c r="K78" s="373">
        <v>822</v>
      </c>
      <c r="L78" s="373">
        <v>183</v>
      </c>
      <c r="M78" s="373">
        <v>179</v>
      </c>
      <c r="N78" s="373">
        <v>4</v>
      </c>
      <c r="O78" s="373">
        <v>159</v>
      </c>
      <c r="P78" s="373">
        <v>57</v>
      </c>
      <c r="Q78" s="373">
        <v>102</v>
      </c>
    </row>
    <row r="79" spans="1:17" s="366" customFormat="1" ht="25.15" customHeight="1">
      <c r="A79" s="321">
        <v>71</v>
      </c>
      <c r="B79" s="319" t="s">
        <v>797</v>
      </c>
      <c r="C79" s="373">
        <v>8293</v>
      </c>
      <c r="D79" s="373">
        <v>6436</v>
      </c>
      <c r="E79" s="373">
        <v>1857</v>
      </c>
      <c r="F79" s="373">
        <v>6031</v>
      </c>
      <c r="G79" s="373">
        <v>4677</v>
      </c>
      <c r="H79" s="373">
        <v>1354</v>
      </c>
      <c r="I79" s="373">
        <v>1943</v>
      </c>
      <c r="J79" s="373">
        <v>1527</v>
      </c>
      <c r="K79" s="373">
        <v>416</v>
      </c>
      <c r="L79" s="373">
        <v>134</v>
      </c>
      <c r="M79" s="373">
        <v>127</v>
      </c>
      <c r="N79" s="373">
        <v>7</v>
      </c>
      <c r="O79" s="373">
        <v>185</v>
      </c>
      <c r="P79" s="373">
        <v>105</v>
      </c>
      <c r="Q79" s="373">
        <v>80</v>
      </c>
    </row>
    <row r="80" spans="1:17" s="366" customFormat="1" ht="25.15" customHeight="1">
      <c r="A80" s="321">
        <v>72</v>
      </c>
      <c r="B80" s="319" t="s">
        <v>798</v>
      </c>
      <c r="C80" s="373">
        <v>9275</v>
      </c>
      <c r="D80" s="373">
        <v>8008</v>
      </c>
      <c r="E80" s="373">
        <v>1267</v>
      </c>
      <c r="F80" s="373">
        <v>8450</v>
      </c>
      <c r="G80" s="373">
        <v>7286</v>
      </c>
      <c r="H80" s="373">
        <v>1164</v>
      </c>
      <c r="I80" s="373">
        <v>472</v>
      </c>
      <c r="J80" s="373">
        <v>404</v>
      </c>
      <c r="K80" s="373">
        <v>68</v>
      </c>
      <c r="L80" s="373">
        <v>269</v>
      </c>
      <c r="M80" s="373">
        <v>267</v>
      </c>
      <c r="N80" s="373">
        <v>2</v>
      </c>
      <c r="O80" s="373">
        <v>84</v>
      </c>
      <c r="P80" s="373">
        <v>51</v>
      </c>
      <c r="Q80" s="373">
        <v>33</v>
      </c>
    </row>
    <row r="81" spans="1:17" s="366" customFormat="1" ht="25.15" customHeight="1">
      <c r="A81" s="321">
        <v>73</v>
      </c>
      <c r="B81" s="319" t="s">
        <v>799</v>
      </c>
      <c r="C81" s="373">
        <v>7367</v>
      </c>
      <c r="D81" s="373">
        <v>6544</v>
      </c>
      <c r="E81" s="373">
        <v>823</v>
      </c>
      <c r="F81" s="373">
        <v>6437</v>
      </c>
      <c r="G81" s="373">
        <v>5712</v>
      </c>
      <c r="H81" s="373">
        <v>725</v>
      </c>
      <c r="I81" s="373">
        <v>712</v>
      </c>
      <c r="J81" s="373">
        <v>625</v>
      </c>
      <c r="K81" s="373">
        <v>87</v>
      </c>
      <c r="L81" s="373">
        <v>175</v>
      </c>
      <c r="M81" s="373">
        <v>173</v>
      </c>
      <c r="N81" s="373">
        <v>2</v>
      </c>
      <c r="O81" s="373">
        <v>43</v>
      </c>
      <c r="P81" s="373">
        <v>34</v>
      </c>
      <c r="Q81" s="373">
        <v>9</v>
      </c>
    </row>
    <row r="82" spans="1:17" s="366" customFormat="1" ht="25.15" customHeight="1">
      <c r="A82" s="321">
        <v>74</v>
      </c>
      <c r="B82" s="319" t="s">
        <v>800</v>
      </c>
      <c r="C82" s="373">
        <v>5011</v>
      </c>
      <c r="D82" s="373">
        <v>3552</v>
      </c>
      <c r="E82" s="373">
        <v>1459</v>
      </c>
      <c r="F82" s="373">
        <v>4352</v>
      </c>
      <c r="G82" s="373">
        <v>3142</v>
      </c>
      <c r="H82" s="373">
        <v>1210</v>
      </c>
      <c r="I82" s="373">
        <v>398</v>
      </c>
      <c r="J82" s="373">
        <v>232</v>
      </c>
      <c r="K82" s="373">
        <v>166</v>
      </c>
      <c r="L82" s="373">
        <v>91</v>
      </c>
      <c r="M82" s="373">
        <v>89</v>
      </c>
      <c r="N82" s="373">
        <v>2</v>
      </c>
      <c r="O82" s="373">
        <v>170</v>
      </c>
      <c r="P82" s="373">
        <v>89</v>
      </c>
      <c r="Q82" s="373">
        <v>81</v>
      </c>
    </row>
    <row r="83" spans="1:17" s="366" customFormat="1" ht="25.15" customHeight="1">
      <c r="A83" s="321">
        <v>75</v>
      </c>
      <c r="B83" s="319" t="s">
        <v>801</v>
      </c>
      <c r="C83" s="373">
        <v>4972</v>
      </c>
      <c r="D83" s="373">
        <v>4427</v>
      </c>
      <c r="E83" s="373">
        <v>545</v>
      </c>
      <c r="F83" s="373">
        <v>2163</v>
      </c>
      <c r="G83" s="373">
        <v>1861</v>
      </c>
      <c r="H83" s="373">
        <v>302</v>
      </c>
      <c r="I83" s="373">
        <v>2586</v>
      </c>
      <c r="J83" s="373">
        <v>2353</v>
      </c>
      <c r="K83" s="373">
        <v>233</v>
      </c>
      <c r="L83" s="373">
        <v>188</v>
      </c>
      <c r="M83" s="373">
        <v>186</v>
      </c>
      <c r="N83" s="373">
        <v>2</v>
      </c>
      <c r="O83" s="373">
        <v>35</v>
      </c>
      <c r="P83" s="373">
        <v>27</v>
      </c>
      <c r="Q83" s="373">
        <v>8</v>
      </c>
    </row>
    <row r="84" spans="1:17" s="366" customFormat="1" ht="25.15" customHeight="1">
      <c r="A84" s="321">
        <v>76</v>
      </c>
      <c r="B84" s="323" t="s">
        <v>802</v>
      </c>
      <c r="C84" s="373">
        <v>5650</v>
      </c>
      <c r="D84" s="373">
        <v>4753</v>
      </c>
      <c r="E84" s="373">
        <v>897</v>
      </c>
      <c r="F84" s="373">
        <v>4355</v>
      </c>
      <c r="G84" s="373">
        <v>3677</v>
      </c>
      <c r="H84" s="373">
        <v>678</v>
      </c>
      <c r="I84" s="373">
        <v>1090</v>
      </c>
      <c r="J84" s="373">
        <v>903</v>
      </c>
      <c r="K84" s="373">
        <v>187</v>
      </c>
      <c r="L84" s="373">
        <v>102</v>
      </c>
      <c r="M84" s="373">
        <v>101</v>
      </c>
      <c r="N84" s="373">
        <v>1</v>
      </c>
      <c r="O84" s="373">
        <v>103</v>
      </c>
      <c r="P84" s="373">
        <v>72</v>
      </c>
      <c r="Q84" s="373">
        <v>31</v>
      </c>
    </row>
    <row r="85" spans="1:17" s="366" customFormat="1" ht="25.15" customHeight="1">
      <c r="A85" s="321">
        <v>77</v>
      </c>
      <c r="B85" s="323" t="s">
        <v>803</v>
      </c>
      <c r="C85" s="373">
        <v>10118</v>
      </c>
      <c r="D85" s="373">
        <v>7381</v>
      </c>
      <c r="E85" s="373">
        <v>2737</v>
      </c>
      <c r="F85" s="373">
        <v>8641</v>
      </c>
      <c r="G85" s="373">
        <v>6444</v>
      </c>
      <c r="H85" s="373">
        <v>2197</v>
      </c>
      <c r="I85" s="373">
        <v>913</v>
      </c>
      <c r="J85" s="373">
        <v>674</v>
      </c>
      <c r="K85" s="373">
        <v>239</v>
      </c>
      <c r="L85" s="373">
        <v>35</v>
      </c>
      <c r="M85" s="373">
        <v>33</v>
      </c>
      <c r="N85" s="373">
        <v>2</v>
      </c>
      <c r="O85" s="373">
        <v>529</v>
      </c>
      <c r="P85" s="373">
        <v>230</v>
      </c>
      <c r="Q85" s="373">
        <v>299</v>
      </c>
    </row>
    <row r="86" spans="1:17" s="366" customFormat="1" ht="25.15" customHeight="1">
      <c r="A86" s="321">
        <v>78</v>
      </c>
      <c r="B86" s="323" t="s">
        <v>804</v>
      </c>
      <c r="C86" s="373">
        <v>6290</v>
      </c>
      <c r="D86" s="373">
        <v>4393</v>
      </c>
      <c r="E86" s="373">
        <v>1897</v>
      </c>
      <c r="F86" s="373">
        <v>5270</v>
      </c>
      <c r="G86" s="373">
        <v>3766</v>
      </c>
      <c r="H86" s="373">
        <v>1504</v>
      </c>
      <c r="I86" s="373">
        <v>678</v>
      </c>
      <c r="J86" s="373">
        <v>432</v>
      </c>
      <c r="K86" s="373">
        <v>246</v>
      </c>
      <c r="L86" s="373">
        <v>106</v>
      </c>
      <c r="M86" s="373">
        <v>102</v>
      </c>
      <c r="N86" s="373">
        <v>4</v>
      </c>
      <c r="O86" s="373">
        <v>236</v>
      </c>
      <c r="P86" s="373">
        <v>93</v>
      </c>
      <c r="Q86" s="373">
        <v>143</v>
      </c>
    </row>
    <row r="87" spans="1:17" s="366" customFormat="1" ht="25.15" customHeight="1">
      <c r="A87" s="321">
        <v>79</v>
      </c>
      <c r="B87" s="323" t="s">
        <v>805</v>
      </c>
      <c r="C87" s="373">
        <v>6802</v>
      </c>
      <c r="D87" s="373">
        <v>5789</v>
      </c>
      <c r="E87" s="373">
        <v>1013</v>
      </c>
      <c r="F87" s="373">
        <v>4785</v>
      </c>
      <c r="G87" s="373">
        <v>4124</v>
      </c>
      <c r="H87" s="373">
        <v>661</v>
      </c>
      <c r="I87" s="373">
        <v>1801</v>
      </c>
      <c r="J87" s="373">
        <v>1477</v>
      </c>
      <c r="K87" s="373">
        <v>324</v>
      </c>
      <c r="L87" s="373">
        <v>143</v>
      </c>
      <c r="M87" s="373">
        <v>139</v>
      </c>
      <c r="N87" s="373">
        <v>4</v>
      </c>
      <c r="O87" s="373">
        <v>73</v>
      </c>
      <c r="P87" s="373">
        <v>49</v>
      </c>
      <c r="Q87" s="373">
        <v>24</v>
      </c>
    </row>
    <row r="88" spans="1:17" s="366" customFormat="1" ht="25.15" customHeight="1">
      <c r="A88" s="321">
        <v>80</v>
      </c>
      <c r="B88" s="323" t="s">
        <v>806</v>
      </c>
      <c r="C88" s="373">
        <v>17482</v>
      </c>
      <c r="D88" s="373">
        <v>13312</v>
      </c>
      <c r="E88" s="373">
        <v>4170</v>
      </c>
      <c r="F88" s="373">
        <v>14100</v>
      </c>
      <c r="G88" s="373">
        <v>10626</v>
      </c>
      <c r="H88" s="373">
        <v>3474</v>
      </c>
      <c r="I88" s="373">
        <v>2897</v>
      </c>
      <c r="J88" s="373">
        <v>2331</v>
      </c>
      <c r="K88" s="373">
        <v>566</v>
      </c>
      <c r="L88" s="373">
        <v>171</v>
      </c>
      <c r="M88" s="373">
        <v>166</v>
      </c>
      <c r="N88" s="373">
        <v>5</v>
      </c>
      <c r="O88" s="373">
        <v>314</v>
      </c>
      <c r="P88" s="373">
        <v>189</v>
      </c>
      <c r="Q88" s="373">
        <v>125</v>
      </c>
    </row>
    <row r="89" spans="1:17" s="366" customFormat="1" ht="25.15" customHeight="1">
      <c r="A89" s="321">
        <v>81</v>
      </c>
      <c r="B89" s="323" t="s">
        <v>807</v>
      </c>
      <c r="C89" s="373">
        <v>13604</v>
      </c>
      <c r="D89" s="373">
        <v>10176</v>
      </c>
      <c r="E89" s="373">
        <v>3428</v>
      </c>
      <c r="F89" s="373">
        <v>11067</v>
      </c>
      <c r="G89" s="373">
        <v>8412</v>
      </c>
      <c r="H89" s="373">
        <v>2655</v>
      </c>
      <c r="I89" s="373">
        <v>1960</v>
      </c>
      <c r="J89" s="373">
        <v>1414</v>
      </c>
      <c r="K89" s="373">
        <v>546</v>
      </c>
      <c r="L89" s="373">
        <v>166</v>
      </c>
      <c r="M89" s="373">
        <v>164</v>
      </c>
      <c r="N89" s="373">
        <v>2</v>
      </c>
      <c r="O89" s="373">
        <v>411</v>
      </c>
      <c r="P89" s="373">
        <v>186</v>
      </c>
      <c r="Q89" s="373">
        <v>225</v>
      </c>
    </row>
    <row r="90" spans="1:17" s="366" customFormat="1" ht="25.15" customHeight="1">
      <c r="A90" s="772" t="s">
        <v>488</v>
      </c>
      <c r="B90" s="772"/>
      <c r="C90" s="365">
        <v>3168715</v>
      </c>
      <c r="D90" s="365">
        <v>2415177</v>
      </c>
      <c r="E90" s="365">
        <v>753538</v>
      </c>
      <c r="F90" s="365">
        <v>2544380</v>
      </c>
      <c r="G90" s="365">
        <v>1967169</v>
      </c>
      <c r="H90" s="365">
        <v>577211</v>
      </c>
      <c r="I90" s="365">
        <v>477717</v>
      </c>
      <c r="J90" s="365">
        <v>369371</v>
      </c>
      <c r="K90" s="365">
        <v>108346</v>
      </c>
      <c r="L90" s="365">
        <v>26832</v>
      </c>
      <c r="M90" s="365">
        <v>26041</v>
      </c>
      <c r="N90" s="365">
        <v>791</v>
      </c>
      <c r="O90" s="365">
        <v>119786</v>
      </c>
      <c r="P90" s="365">
        <v>52596</v>
      </c>
      <c r="Q90" s="365">
        <v>67190</v>
      </c>
    </row>
    <row r="91" spans="1:17" s="5" customFormat="1" ht="15">
      <c r="A91" s="1"/>
      <c r="B91" s="7"/>
      <c r="H91" s="22"/>
      <c r="I91" s="1"/>
      <c r="J91" s="1"/>
    </row>
  </sheetData>
  <mergeCells count="10">
    <mergeCell ref="A90:B90"/>
    <mergeCell ref="O6:Q6"/>
    <mergeCell ref="L6:N6"/>
    <mergeCell ref="I6:K6"/>
    <mergeCell ref="A4:K4"/>
    <mergeCell ref="A6:A8"/>
    <mergeCell ref="B6:B8"/>
    <mergeCell ref="C6:E6"/>
    <mergeCell ref="F6:H6"/>
    <mergeCell ref="O5:Q5"/>
  </mergeCells>
  <printOptions horizontalCentered="1"/>
  <pageMargins left="0.39370078740157483" right="0" top="0.59055118110236227" bottom="0" header="0" footer="0"/>
  <pageSetup paperSize="9" scale="59" fitToHeight="0" orientation="portrait" r:id="rId1"/>
  <rowBreaks count="1" manualBreakCount="1">
    <brk id="56" max="16"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ayfa17">
    <tabColor theme="4" tint="0.39997558519241921"/>
    <pageSetUpPr fitToPage="1"/>
  </sheetPr>
  <dimension ref="A1:U98"/>
  <sheetViews>
    <sheetView showGridLines="0" topLeftCell="I88" zoomScaleNormal="100" zoomScaleSheetLayoutView="75" workbookViewId="0">
      <selection activeCell="N95" sqref="N95"/>
    </sheetView>
  </sheetViews>
  <sheetFormatPr defaultRowHeight="15"/>
  <cols>
    <col min="1" max="1" width="7.5703125" style="13" customWidth="1"/>
    <col min="2" max="2" width="18.7109375" style="13" customWidth="1"/>
    <col min="3" max="8" width="10.42578125" style="19" bestFit="1" customWidth="1"/>
    <col min="9" max="11" width="9.7109375" style="19" customWidth="1"/>
    <col min="12" max="14" width="10.28515625" style="13" customWidth="1"/>
    <col min="15" max="15" width="10.28515625" style="18" customWidth="1"/>
    <col min="16" max="16" width="10.28515625" style="13" customWidth="1"/>
    <col min="17" max="17" width="9.7109375" style="18" customWidth="1"/>
    <col min="18" max="18" width="10.7109375" style="13" customWidth="1"/>
    <col min="19" max="19" width="10.85546875" style="13" customWidth="1"/>
    <col min="20" max="20" width="12.5703125" style="13" customWidth="1"/>
    <col min="21" max="16384" width="9.140625" style="13"/>
  </cols>
  <sheetData>
    <row r="1" spans="1:21" ht="19.149999999999999" customHeight="1">
      <c r="A1" s="538" t="s">
        <v>717</v>
      </c>
    </row>
    <row r="2" spans="1:21" ht="19.149999999999999" customHeight="1"/>
    <row r="3" spans="1:21" ht="19.149999999999999" customHeight="1"/>
    <row r="4" spans="1:21" ht="27" customHeight="1">
      <c r="A4" s="14" t="s">
        <v>418</v>
      </c>
      <c r="B4" s="15"/>
      <c r="C4" s="16"/>
      <c r="D4" s="16"/>
      <c r="E4" s="16"/>
      <c r="F4" s="16"/>
      <c r="G4" s="16"/>
      <c r="H4" s="16"/>
      <c r="I4" s="16"/>
      <c r="J4" s="16"/>
      <c r="K4" s="16"/>
      <c r="L4" s="17"/>
      <c r="M4" s="17"/>
      <c r="N4" s="17"/>
      <c r="O4" s="17"/>
      <c r="P4" s="17"/>
      <c r="Q4" s="17"/>
      <c r="R4" s="17" t="s">
        <v>74</v>
      </c>
      <c r="S4" s="17"/>
      <c r="T4" s="17"/>
    </row>
    <row r="5" spans="1:21" s="114" customFormat="1" ht="15" customHeight="1">
      <c r="A5" s="227" t="s">
        <v>419</v>
      </c>
      <c r="B5" s="228"/>
      <c r="C5" s="229"/>
      <c r="D5" s="229"/>
      <c r="E5" s="229"/>
      <c r="F5" s="229"/>
      <c r="G5" s="229"/>
      <c r="H5" s="229"/>
      <c r="I5" s="229"/>
      <c r="J5" s="229"/>
      <c r="K5" s="229"/>
      <c r="L5" s="133"/>
      <c r="M5" s="133"/>
      <c r="N5" s="133"/>
      <c r="O5" s="134"/>
      <c r="P5" s="133"/>
      <c r="Q5" s="134"/>
      <c r="S5" s="775" t="s">
        <v>974</v>
      </c>
      <c r="T5" s="775"/>
      <c r="U5" s="775"/>
    </row>
    <row r="6" spans="1:21" s="114" customFormat="1" ht="30" customHeight="1">
      <c r="A6" s="788" t="s">
        <v>845</v>
      </c>
      <c r="B6" s="787" t="s">
        <v>846</v>
      </c>
      <c r="C6" s="785" t="s">
        <v>489</v>
      </c>
      <c r="D6" s="785"/>
      <c r="E6" s="785"/>
      <c r="F6" s="785"/>
      <c r="G6" s="785"/>
      <c r="H6" s="785"/>
      <c r="I6" s="785"/>
      <c r="J6" s="785"/>
      <c r="K6" s="785"/>
      <c r="L6" s="785" t="s">
        <v>490</v>
      </c>
      <c r="M6" s="786"/>
      <c r="N6" s="786"/>
      <c r="O6" s="786"/>
      <c r="P6" s="786"/>
      <c r="Q6" s="787" t="s">
        <v>491</v>
      </c>
      <c r="R6" s="787" t="s">
        <v>492</v>
      </c>
      <c r="S6" s="787" t="s">
        <v>493</v>
      </c>
      <c r="T6" s="787" t="s">
        <v>494</v>
      </c>
    </row>
    <row r="7" spans="1:21" s="114" customFormat="1" ht="30" customHeight="1">
      <c r="A7" s="788"/>
      <c r="B7" s="787"/>
      <c r="C7" s="790" t="s">
        <v>501</v>
      </c>
      <c r="D7" s="793" t="s">
        <v>504</v>
      </c>
      <c r="E7" s="793" t="s">
        <v>503</v>
      </c>
      <c r="F7" s="785" t="s">
        <v>495</v>
      </c>
      <c r="G7" s="785" t="s">
        <v>92</v>
      </c>
      <c r="H7" s="785"/>
      <c r="I7" s="785" t="s">
        <v>496</v>
      </c>
      <c r="J7" s="786"/>
      <c r="K7" s="786"/>
      <c r="L7" s="787" t="s">
        <v>497</v>
      </c>
      <c r="M7" s="787" t="s">
        <v>498</v>
      </c>
      <c r="N7" s="787" t="s">
        <v>499</v>
      </c>
      <c r="O7" s="787" t="s">
        <v>500</v>
      </c>
      <c r="P7" s="796"/>
      <c r="Q7" s="796"/>
      <c r="R7" s="787"/>
      <c r="S7" s="787"/>
      <c r="T7" s="787"/>
    </row>
    <row r="8" spans="1:21" s="114" customFormat="1" ht="45" customHeight="1">
      <c r="A8" s="788"/>
      <c r="B8" s="787"/>
      <c r="C8" s="791"/>
      <c r="D8" s="794"/>
      <c r="E8" s="794"/>
      <c r="F8" s="789" t="s">
        <v>501</v>
      </c>
      <c r="G8" s="787" t="s">
        <v>502</v>
      </c>
      <c r="H8" s="787" t="s">
        <v>503</v>
      </c>
      <c r="I8" s="789" t="s">
        <v>501</v>
      </c>
      <c r="J8" s="787" t="s">
        <v>504</v>
      </c>
      <c r="K8" s="787" t="s">
        <v>505</v>
      </c>
      <c r="L8" s="787"/>
      <c r="M8" s="787"/>
      <c r="N8" s="787"/>
      <c r="O8" s="787" t="s">
        <v>506</v>
      </c>
      <c r="P8" s="787" t="s">
        <v>507</v>
      </c>
      <c r="Q8" s="796"/>
      <c r="R8" s="787"/>
      <c r="S8" s="787"/>
      <c r="T8" s="787"/>
    </row>
    <row r="9" spans="1:21" s="114" customFormat="1" ht="64.5" customHeight="1">
      <c r="A9" s="788"/>
      <c r="B9" s="787"/>
      <c r="C9" s="792"/>
      <c r="D9" s="795"/>
      <c r="E9" s="795"/>
      <c r="F9" s="789"/>
      <c r="G9" s="787"/>
      <c r="H9" s="787"/>
      <c r="I9" s="789"/>
      <c r="J9" s="787"/>
      <c r="K9" s="787"/>
      <c r="L9" s="787"/>
      <c r="M9" s="787"/>
      <c r="N9" s="787"/>
      <c r="O9" s="787"/>
      <c r="P9" s="787"/>
      <c r="Q9" s="796"/>
      <c r="R9" s="787"/>
      <c r="S9" s="787"/>
      <c r="T9" s="787"/>
    </row>
    <row r="10" spans="1:21" s="114" customFormat="1" ht="19.899999999999999" customHeight="1">
      <c r="A10" s="374" t="s">
        <v>15</v>
      </c>
      <c r="B10" s="375" t="s">
        <v>727</v>
      </c>
      <c r="C10" s="376">
        <v>77568</v>
      </c>
      <c r="D10" s="376">
        <v>46035</v>
      </c>
      <c r="E10" s="376">
        <v>31533</v>
      </c>
      <c r="F10" s="376">
        <v>77556</v>
      </c>
      <c r="G10" s="376">
        <v>46024</v>
      </c>
      <c r="H10" s="376">
        <v>31532</v>
      </c>
      <c r="I10" s="376">
        <v>12</v>
      </c>
      <c r="J10" s="376">
        <v>11</v>
      </c>
      <c r="K10" s="376">
        <v>1</v>
      </c>
      <c r="L10" s="376">
        <v>691</v>
      </c>
      <c r="M10" s="376">
        <v>431</v>
      </c>
      <c r="N10" s="376">
        <v>35720</v>
      </c>
      <c r="O10" s="376">
        <v>12743</v>
      </c>
      <c r="P10" s="376">
        <v>17766</v>
      </c>
      <c r="Q10" s="377">
        <v>882</v>
      </c>
      <c r="R10" s="378">
        <v>49585</v>
      </c>
      <c r="S10" s="378">
        <v>54608</v>
      </c>
      <c r="T10" s="378">
        <v>316090</v>
      </c>
    </row>
    <row r="11" spans="1:21" s="114" customFormat="1" ht="19.899999999999999" customHeight="1">
      <c r="A11" s="374" t="s">
        <v>16</v>
      </c>
      <c r="B11" s="375" t="s">
        <v>728</v>
      </c>
      <c r="C11" s="376">
        <v>24173</v>
      </c>
      <c r="D11" s="376">
        <v>16620</v>
      </c>
      <c r="E11" s="376">
        <v>7553</v>
      </c>
      <c r="F11" s="376">
        <v>24173</v>
      </c>
      <c r="G11" s="376">
        <v>16620</v>
      </c>
      <c r="H11" s="376">
        <v>7553</v>
      </c>
      <c r="I11" s="376">
        <v>0</v>
      </c>
      <c r="J11" s="376">
        <v>0</v>
      </c>
      <c r="K11" s="376">
        <v>0</v>
      </c>
      <c r="L11" s="376">
        <v>106</v>
      </c>
      <c r="M11" s="376">
        <v>81</v>
      </c>
      <c r="N11" s="376">
        <v>5942</v>
      </c>
      <c r="O11" s="376">
        <v>2086</v>
      </c>
      <c r="P11" s="376">
        <v>3049</v>
      </c>
      <c r="Q11" s="377">
        <v>182</v>
      </c>
      <c r="R11" s="378">
        <v>8215</v>
      </c>
      <c r="S11" s="378">
        <v>9178</v>
      </c>
      <c r="T11" s="378">
        <v>99834</v>
      </c>
    </row>
    <row r="12" spans="1:21" s="114" customFormat="1" ht="19.899999999999999" customHeight="1">
      <c r="A12" s="374" t="s">
        <v>17</v>
      </c>
      <c r="B12" s="375" t="s">
        <v>729</v>
      </c>
      <c r="C12" s="376">
        <v>28480</v>
      </c>
      <c r="D12" s="376">
        <v>18494</v>
      </c>
      <c r="E12" s="376">
        <v>9986</v>
      </c>
      <c r="F12" s="376">
        <v>28465</v>
      </c>
      <c r="G12" s="376">
        <v>18483</v>
      </c>
      <c r="H12" s="376">
        <v>9982</v>
      </c>
      <c r="I12" s="376">
        <v>15</v>
      </c>
      <c r="J12" s="376">
        <v>11</v>
      </c>
      <c r="K12" s="376">
        <v>4</v>
      </c>
      <c r="L12" s="376">
        <v>263</v>
      </c>
      <c r="M12" s="376">
        <v>159</v>
      </c>
      <c r="N12" s="376">
        <v>14439</v>
      </c>
      <c r="O12" s="376">
        <v>5316</v>
      </c>
      <c r="P12" s="376">
        <v>6750</v>
      </c>
      <c r="Q12" s="377">
        <v>341</v>
      </c>
      <c r="R12" s="378">
        <v>20177</v>
      </c>
      <c r="S12" s="378">
        <v>21611</v>
      </c>
      <c r="T12" s="378">
        <v>120569</v>
      </c>
    </row>
    <row r="13" spans="1:21" s="114" customFormat="1" ht="19.899999999999999" customHeight="1">
      <c r="A13" s="374" t="s">
        <v>18</v>
      </c>
      <c r="B13" s="375" t="s">
        <v>730</v>
      </c>
      <c r="C13" s="376">
        <v>18706</v>
      </c>
      <c r="D13" s="376">
        <v>13908</v>
      </c>
      <c r="E13" s="376">
        <v>4798</v>
      </c>
      <c r="F13" s="376">
        <v>18698</v>
      </c>
      <c r="G13" s="376">
        <v>13900</v>
      </c>
      <c r="H13" s="376">
        <v>4798</v>
      </c>
      <c r="I13" s="376">
        <v>8</v>
      </c>
      <c r="J13" s="376">
        <v>8</v>
      </c>
      <c r="K13" s="376">
        <v>0</v>
      </c>
      <c r="L13" s="376">
        <v>25</v>
      </c>
      <c r="M13" s="376">
        <v>52</v>
      </c>
      <c r="N13" s="376">
        <v>2731</v>
      </c>
      <c r="O13" s="376">
        <v>1079</v>
      </c>
      <c r="P13" s="376">
        <v>1691</v>
      </c>
      <c r="Q13" s="377">
        <v>89</v>
      </c>
      <c r="R13" s="378">
        <v>3887</v>
      </c>
      <c r="S13" s="378">
        <v>4499</v>
      </c>
      <c r="T13" s="378">
        <v>65251</v>
      </c>
    </row>
    <row r="14" spans="1:21" s="114" customFormat="1" ht="19.899999999999999" customHeight="1">
      <c r="A14" s="374" t="s">
        <v>12</v>
      </c>
      <c r="B14" s="375" t="s">
        <v>731</v>
      </c>
      <c r="C14" s="376">
        <v>18016</v>
      </c>
      <c r="D14" s="376">
        <v>12395</v>
      </c>
      <c r="E14" s="376">
        <v>5621</v>
      </c>
      <c r="F14" s="376">
        <v>18016</v>
      </c>
      <c r="G14" s="376">
        <v>12395</v>
      </c>
      <c r="H14" s="376">
        <v>5621</v>
      </c>
      <c r="I14" s="376">
        <v>0</v>
      </c>
      <c r="J14" s="376">
        <v>0</v>
      </c>
      <c r="K14" s="376">
        <v>0</v>
      </c>
      <c r="L14" s="376">
        <v>189</v>
      </c>
      <c r="M14" s="376">
        <v>101</v>
      </c>
      <c r="N14" s="376">
        <v>9817</v>
      </c>
      <c r="O14" s="376">
        <v>3009</v>
      </c>
      <c r="P14" s="376">
        <v>3783</v>
      </c>
      <c r="Q14" s="377">
        <v>199</v>
      </c>
      <c r="R14" s="378">
        <v>13116</v>
      </c>
      <c r="S14" s="378">
        <v>13890</v>
      </c>
      <c r="T14" s="378">
        <v>80413</v>
      </c>
    </row>
    <row r="15" spans="1:21" s="114" customFormat="1" ht="19.899999999999999" customHeight="1">
      <c r="A15" s="374" t="s">
        <v>13</v>
      </c>
      <c r="B15" s="375" t="s">
        <v>732</v>
      </c>
      <c r="C15" s="376">
        <v>397379</v>
      </c>
      <c r="D15" s="376">
        <v>244835</v>
      </c>
      <c r="E15" s="376">
        <v>152544</v>
      </c>
      <c r="F15" s="376">
        <v>397241</v>
      </c>
      <c r="G15" s="376">
        <v>244773</v>
      </c>
      <c r="H15" s="376">
        <v>152468</v>
      </c>
      <c r="I15" s="376">
        <v>138</v>
      </c>
      <c r="J15" s="376">
        <v>62</v>
      </c>
      <c r="K15" s="376">
        <v>76</v>
      </c>
      <c r="L15" s="376">
        <v>4112</v>
      </c>
      <c r="M15" s="376">
        <v>1734</v>
      </c>
      <c r="N15" s="376">
        <v>242085</v>
      </c>
      <c r="O15" s="376">
        <v>79030</v>
      </c>
      <c r="P15" s="376">
        <v>102007</v>
      </c>
      <c r="Q15" s="377">
        <v>3071</v>
      </c>
      <c r="R15" s="378">
        <v>326961</v>
      </c>
      <c r="S15" s="378">
        <v>349938</v>
      </c>
      <c r="T15" s="378">
        <v>1305185</v>
      </c>
    </row>
    <row r="16" spans="1:21" s="114" customFormat="1" ht="19.899999999999999" customHeight="1">
      <c r="A16" s="374" t="s">
        <v>14</v>
      </c>
      <c r="B16" s="375" t="s">
        <v>733</v>
      </c>
      <c r="C16" s="376">
        <v>81595</v>
      </c>
      <c r="D16" s="376">
        <v>47059</v>
      </c>
      <c r="E16" s="376">
        <v>34536</v>
      </c>
      <c r="F16" s="376">
        <v>81581</v>
      </c>
      <c r="G16" s="376">
        <v>47047</v>
      </c>
      <c r="H16" s="376">
        <v>34534</v>
      </c>
      <c r="I16" s="376">
        <v>14</v>
      </c>
      <c r="J16" s="376">
        <v>12</v>
      </c>
      <c r="K16" s="376">
        <v>2</v>
      </c>
      <c r="L16" s="376">
        <v>996</v>
      </c>
      <c r="M16" s="376">
        <v>418</v>
      </c>
      <c r="N16" s="376">
        <v>57423</v>
      </c>
      <c r="O16" s="376">
        <v>17575</v>
      </c>
      <c r="P16" s="376">
        <v>23381</v>
      </c>
      <c r="Q16" s="377">
        <v>1063</v>
      </c>
      <c r="R16" s="378">
        <v>76412</v>
      </c>
      <c r="S16" s="378">
        <v>82218</v>
      </c>
      <c r="T16" s="378">
        <v>347315</v>
      </c>
    </row>
    <row r="17" spans="1:20" s="114" customFormat="1" ht="19.899999999999999" customHeight="1">
      <c r="A17" s="374" t="s">
        <v>65</v>
      </c>
      <c r="B17" s="375" t="s">
        <v>734</v>
      </c>
      <c r="C17" s="376">
        <v>9043</v>
      </c>
      <c r="D17" s="376">
        <v>5918</v>
      </c>
      <c r="E17" s="376">
        <v>3125</v>
      </c>
      <c r="F17" s="376">
        <v>9043</v>
      </c>
      <c r="G17" s="376">
        <v>5918</v>
      </c>
      <c r="H17" s="376">
        <v>3125</v>
      </c>
      <c r="I17" s="376">
        <v>0</v>
      </c>
      <c r="J17" s="376">
        <v>0</v>
      </c>
      <c r="K17" s="376">
        <v>0</v>
      </c>
      <c r="L17" s="376">
        <v>47</v>
      </c>
      <c r="M17" s="376">
        <v>25</v>
      </c>
      <c r="N17" s="376">
        <v>4695</v>
      </c>
      <c r="O17" s="376">
        <v>1631</v>
      </c>
      <c r="P17" s="376">
        <v>1989</v>
      </c>
      <c r="Q17" s="377">
        <v>85</v>
      </c>
      <c r="R17" s="378">
        <v>6398</v>
      </c>
      <c r="S17" s="378">
        <v>6756</v>
      </c>
      <c r="T17" s="378">
        <v>31544</v>
      </c>
    </row>
    <row r="18" spans="1:20" s="114" customFormat="1" ht="19.899999999999999" customHeight="1">
      <c r="A18" s="374" t="s">
        <v>66</v>
      </c>
      <c r="B18" s="375" t="s">
        <v>735</v>
      </c>
      <c r="C18" s="376">
        <v>40298</v>
      </c>
      <c r="D18" s="376">
        <v>23173</v>
      </c>
      <c r="E18" s="376">
        <v>17125</v>
      </c>
      <c r="F18" s="376">
        <v>40297</v>
      </c>
      <c r="G18" s="376">
        <v>23172</v>
      </c>
      <c r="H18" s="376">
        <v>17125</v>
      </c>
      <c r="I18" s="376">
        <v>1</v>
      </c>
      <c r="J18" s="376">
        <v>1</v>
      </c>
      <c r="K18" s="376">
        <v>0</v>
      </c>
      <c r="L18" s="376">
        <v>499</v>
      </c>
      <c r="M18" s="376">
        <v>226</v>
      </c>
      <c r="N18" s="376">
        <v>34225</v>
      </c>
      <c r="O18" s="376">
        <v>9457</v>
      </c>
      <c r="P18" s="376">
        <v>11844</v>
      </c>
      <c r="Q18" s="377">
        <v>690</v>
      </c>
      <c r="R18" s="378">
        <v>44407</v>
      </c>
      <c r="S18" s="378">
        <v>46794</v>
      </c>
      <c r="T18" s="378">
        <v>180960</v>
      </c>
    </row>
    <row r="19" spans="1:20" s="114" customFormat="1" ht="19.899999999999999" customHeight="1">
      <c r="A19" s="379">
        <v>10</v>
      </c>
      <c r="B19" s="375" t="s">
        <v>736</v>
      </c>
      <c r="C19" s="376">
        <v>53994</v>
      </c>
      <c r="D19" s="376">
        <v>35407</v>
      </c>
      <c r="E19" s="376">
        <v>18587</v>
      </c>
      <c r="F19" s="376">
        <v>53992</v>
      </c>
      <c r="G19" s="376">
        <v>35406</v>
      </c>
      <c r="H19" s="376">
        <v>18586</v>
      </c>
      <c r="I19" s="376">
        <v>2</v>
      </c>
      <c r="J19" s="376">
        <v>1</v>
      </c>
      <c r="K19" s="376">
        <v>1</v>
      </c>
      <c r="L19" s="376">
        <v>951</v>
      </c>
      <c r="M19" s="376">
        <v>285</v>
      </c>
      <c r="N19" s="376">
        <v>44864</v>
      </c>
      <c r="O19" s="376">
        <v>14489</v>
      </c>
      <c r="P19" s="376">
        <v>17656</v>
      </c>
      <c r="Q19" s="377">
        <v>1252</v>
      </c>
      <c r="R19" s="378">
        <v>60589</v>
      </c>
      <c r="S19" s="378">
        <v>63756</v>
      </c>
      <c r="T19" s="378">
        <v>250780</v>
      </c>
    </row>
    <row r="20" spans="1:20" s="114" customFormat="1" ht="19.899999999999999" customHeight="1">
      <c r="A20" s="379">
        <v>11</v>
      </c>
      <c r="B20" s="375" t="s">
        <v>737</v>
      </c>
      <c r="C20" s="376">
        <v>9742</v>
      </c>
      <c r="D20" s="376">
        <v>6294</v>
      </c>
      <c r="E20" s="376">
        <v>3448</v>
      </c>
      <c r="F20" s="376">
        <v>9742</v>
      </c>
      <c r="G20" s="376">
        <v>6294</v>
      </c>
      <c r="H20" s="376">
        <v>3448</v>
      </c>
      <c r="I20" s="376">
        <v>0</v>
      </c>
      <c r="J20" s="376">
        <v>0</v>
      </c>
      <c r="K20" s="376">
        <v>0</v>
      </c>
      <c r="L20" s="376">
        <v>82</v>
      </c>
      <c r="M20" s="376">
        <v>48</v>
      </c>
      <c r="N20" s="376">
        <v>4297</v>
      </c>
      <c r="O20" s="376">
        <v>1757</v>
      </c>
      <c r="P20" s="376">
        <v>2141</v>
      </c>
      <c r="Q20" s="377">
        <v>98</v>
      </c>
      <c r="R20" s="378">
        <v>6184</v>
      </c>
      <c r="S20" s="378">
        <v>6568</v>
      </c>
      <c r="T20" s="378">
        <v>32605</v>
      </c>
    </row>
    <row r="21" spans="1:20" s="114" customFormat="1" ht="19.899999999999999" customHeight="1">
      <c r="A21" s="379">
        <v>12</v>
      </c>
      <c r="B21" s="375" t="s">
        <v>738</v>
      </c>
      <c r="C21" s="376">
        <v>17519</v>
      </c>
      <c r="D21" s="376">
        <v>14142</v>
      </c>
      <c r="E21" s="376">
        <v>3377</v>
      </c>
      <c r="F21" s="376">
        <v>17519</v>
      </c>
      <c r="G21" s="376">
        <v>14142</v>
      </c>
      <c r="H21" s="376">
        <v>3377</v>
      </c>
      <c r="I21" s="376">
        <v>0</v>
      </c>
      <c r="J21" s="376">
        <v>0</v>
      </c>
      <c r="K21" s="376">
        <v>0</v>
      </c>
      <c r="L21" s="376">
        <v>41</v>
      </c>
      <c r="M21" s="376">
        <v>88</v>
      </c>
      <c r="N21" s="376">
        <v>3284</v>
      </c>
      <c r="O21" s="376">
        <v>1329</v>
      </c>
      <c r="P21" s="376">
        <v>2031</v>
      </c>
      <c r="Q21" s="377">
        <v>82</v>
      </c>
      <c r="R21" s="378">
        <v>4742</v>
      </c>
      <c r="S21" s="378">
        <v>5444</v>
      </c>
      <c r="T21" s="378">
        <v>69135</v>
      </c>
    </row>
    <row r="22" spans="1:20" s="114" customFormat="1" ht="19.899999999999999" customHeight="1">
      <c r="A22" s="379">
        <v>13</v>
      </c>
      <c r="B22" s="375" t="s">
        <v>739</v>
      </c>
      <c r="C22" s="376">
        <v>17679</v>
      </c>
      <c r="D22" s="376">
        <v>13875</v>
      </c>
      <c r="E22" s="376">
        <v>3804</v>
      </c>
      <c r="F22" s="376">
        <v>17675</v>
      </c>
      <c r="G22" s="376">
        <v>13871</v>
      </c>
      <c r="H22" s="376">
        <v>3804</v>
      </c>
      <c r="I22" s="376">
        <v>4</v>
      </c>
      <c r="J22" s="376">
        <v>4</v>
      </c>
      <c r="K22" s="376">
        <v>0</v>
      </c>
      <c r="L22" s="376">
        <v>34</v>
      </c>
      <c r="M22" s="376">
        <v>65</v>
      </c>
      <c r="N22" s="376">
        <v>4135</v>
      </c>
      <c r="O22" s="376">
        <v>1396</v>
      </c>
      <c r="P22" s="376">
        <v>2151</v>
      </c>
      <c r="Q22" s="377">
        <v>92</v>
      </c>
      <c r="R22" s="378">
        <v>5630</v>
      </c>
      <c r="S22" s="378">
        <v>6385</v>
      </c>
      <c r="T22" s="378">
        <v>71196</v>
      </c>
    </row>
    <row r="23" spans="1:20" s="114" customFormat="1" ht="19.899999999999999" customHeight="1">
      <c r="A23" s="379">
        <v>14</v>
      </c>
      <c r="B23" s="375" t="s">
        <v>740</v>
      </c>
      <c r="C23" s="376">
        <v>16830</v>
      </c>
      <c r="D23" s="376">
        <v>10917</v>
      </c>
      <c r="E23" s="376">
        <v>5913</v>
      </c>
      <c r="F23" s="376">
        <v>16826</v>
      </c>
      <c r="G23" s="376">
        <v>10913</v>
      </c>
      <c r="H23" s="376">
        <v>5913</v>
      </c>
      <c r="I23" s="376">
        <v>4</v>
      </c>
      <c r="J23" s="376">
        <v>4</v>
      </c>
      <c r="K23" s="376">
        <v>0</v>
      </c>
      <c r="L23" s="376">
        <v>87</v>
      </c>
      <c r="M23" s="376">
        <v>51</v>
      </c>
      <c r="N23" s="376">
        <v>8410</v>
      </c>
      <c r="O23" s="376">
        <v>2912</v>
      </c>
      <c r="P23" s="376">
        <v>3544</v>
      </c>
      <c r="Q23" s="377">
        <v>215</v>
      </c>
      <c r="R23" s="378">
        <v>11460</v>
      </c>
      <c r="S23" s="378">
        <v>12092</v>
      </c>
      <c r="T23" s="378">
        <v>57295</v>
      </c>
    </row>
    <row r="24" spans="1:20" s="114" customFormat="1" ht="19.899999999999999" customHeight="1">
      <c r="A24" s="379">
        <v>15</v>
      </c>
      <c r="B24" s="375" t="s">
        <v>741</v>
      </c>
      <c r="C24" s="376">
        <v>13676</v>
      </c>
      <c r="D24" s="376">
        <v>8627</v>
      </c>
      <c r="E24" s="376">
        <v>5049</v>
      </c>
      <c r="F24" s="376">
        <v>13676</v>
      </c>
      <c r="G24" s="376">
        <v>8627</v>
      </c>
      <c r="H24" s="376">
        <v>5049</v>
      </c>
      <c r="I24" s="376">
        <v>0</v>
      </c>
      <c r="J24" s="376">
        <v>0</v>
      </c>
      <c r="K24" s="376">
        <v>0</v>
      </c>
      <c r="L24" s="376">
        <v>110</v>
      </c>
      <c r="M24" s="376">
        <v>47</v>
      </c>
      <c r="N24" s="376">
        <v>7711</v>
      </c>
      <c r="O24" s="376">
        <v>2387</v>
      </c>
      <c r="P24" s="376">
        <v>2888</v>
      </c>
      <c r="Q24" s="377">
        <v>123</v>
      </c>
      <c r="R24" s="378">
        <v>10255</v>
      </c>
      <c r="S24" s="378">
        <v>10756</v>
      </c>
      <c r="T24" s="378">
        <v>56277</v>
      </c>
    </row>
    <row r="25" spans="1:20" s="114" customFormat="1" ht="19.899999999999999" customHeight="1">
      <c r="A25" s="379">
        <v>16</v>
      </c>
      <c r="B25" s="375" t="s">
        <v>742</v>
      </c>
      <c r="C25" s="376">
        <v>84484</v>
      </c>
      <c r="D25" s="376">
        <v>47745</v>
      </c>
      <c r="E25" s="376">
        <v>36739</v>
      </c>
      <c r="F25" s="376">
        <v>84483</v>
      </c>
      <c r="G25" s="376">
        <v>47745</v>
      </c>
      <c r="H25" s="376">
        <v>36738</v>
      </c>
      <c r="I25" s="376">
        <v>1</v>
      </c>
      <c r="J25" s="376">
        <v>0</v>
      </c>
      <c r="K25" s="376">
        <v>1</v>
      </c>
      <c r="L25" s="376">
        <v>757</v>
      </c>
      <c r="M25" s="376">
        <v>412</v>
      </c>
      <c r="N25" s="376">
        <v>50905</v>
      </c>
      <c r="O25" s="376">
        <v>18820</v>
      </c>
      <c r="P25" s="376">
        <v>24108</v>
      </c>
      <c r="Q25" s="377">
        <v>1678</v>
      </c>
      <c r="R25" s="378">
        <v>70894</v>
      </c>
      <c r="S25" s="378">
        <v>76182</v>
      </c>
      <c r="T25" s="378">
        <v>369211</v>
      </c>
    </row>
    <row r="26" spans="1:20" s="114" customFormat="1" ht="19.899999999999999" customHeight="1">
      <c r="A26" s="379">
        <v>17</v>
      </c>
      <c r="B26" s="375" t="s">
        <v>743</v>
      </c>
      <c r="C26" s="376">
        <v>27795</v>
      </c>
      <c r="D26" s="376">
        <v>17885</v>
      </c>
      <c r="E26" s="376">
        <v>9910</v>
      </c>
      <c r="F26" s="376">
        <v>27792</v>
      </c>
      <c r="G26" s="376">
        <v>17882</v>
      </c>
      <c r="H26" s="376">
        <v>9910</v>
      </c>
      <c r="I26" s="376">
        <v>3</v>
      </c>
      <c r="J26" s="376">
        <v>3</v>
      </c>
      <c r="K26" s="376">
        <v>0</v>
      </c>
      <c r="L26" s="376">
        <v>374</v>
      </c>
      <c r="M26" s="376">
        <v>101</v>
      </c>
      <c r="N26" s="376">
        <v>18888</v>
      </c>
      <c r="O26" s="376">
        <v>5877</v>
      </c>
      <c r="P26" s="376">
        <v>7077</v>
      </c>
      <c r="Q26" s="377">
        <v>581</v>
      </c>
      <c r="R26" s="378">
        <v>25240</v>
      </c>
      <c r="S26" s="378">
        <v>26440</v>
      </c>
      <c r="T26" s="378">
        <v>114882</v>
      </c>
    </row>
    <row r="27" spans="1:20" s="114" customFormat="1" ht="19.899999999999999" customHeight="1">
      <c r="A27" s="379">
        <v>18</v>
      </c>
      <c r="B27" s="380" t="s">
        <v>744</v>
      </c>
      <c r="C27" s="376">
        <v>10097</v>
      </c>
      <c r="D27" s="376">
        <v>7319</v>
      </c>
      <c r="E27" s="376">
        <v>2778</v>
      </c>
      <c r="F27" s="376">
        <v>10097</v>
      </c>
      <c r="G27" s="376">
        <v>7319</v>
      </c>
      <c r="H27" s="376">
        <v>2778</v>
      </c>
      <c r="I27" s="376">
        <v>0</v>
      </c>
      <c r="J27" s="376">
        <v>0</v>
      </c>
      <c r="K27" s="376">
        <v>0</v>
      </c>
      <c r="L27" s="376">
        <v>81</v>
      </c>
      <c r="M27" s="376">
        <v>38</v>
      </c>
      <c r="N27" s="376">
        <v>5993</v>
      </c>
      <c r="O27" s="376">
        <v>2456</v>
      </c>
      <c r="P27" s="376">
        <v>2961</v>
      </c>
      <c r="Q27" s="377">
        <v>137</v>
      </c>
      <c r="R27" s="378">
        <v>8568</v>
      </c>
      <c r="S27" s="378">
        <v>9073</v>
      </c>
      <c r="T27" s="378">
        <v>39185</v>
      </c>
    </row>
    <row r="28" spans="1:20" s="114" customFormat="1" ht="19.899999999999999" customHeight="1">
      <c r="A28" s="379">
        <v>19</v>
      </c>
      <c r="B28" s="380" t="s">
        <v>745</v>
      </c>
      <c r="C28" s="376">
        <v>20073</v>
      </c>
      <c r="D28" s="376">
        <v>13241</v>
      </c>
      <c r="E28" s="376">
        <v>6832</v>
      </c>
      <c r="F28" s="376">
        <v>20073</v>
      </c>
      <c r="G28" s="376">
        <v>13241</v>
      </c>
      <c r="H28" s="376">
        <v>6832</v>
      </c>
      <c r="I28" s="376">
        <v>0</v>
      </c>
      <c r="J28" s="376">
        <v>0</v>
      </c>
      <c r="K28" s="376">
        <v>0</v>
      </c>
      <c r="L28" s="376">
        <v>196</v>
      </c>
      <c r="M28" s="376">
        <v>106</v>
      </c>
      <c r="N28" s="376">
        <v>10493</v>
      </c>
      <c r="O28" s="376">
        <v>3971</v>
      </c>
      <c r="P28" s="376">
        <v>4920</v>
      </c>
      <c r="Q28" s="377">
        <v>314</v>
      </c>
      <c r="R28" s="378">
        <v>14766</v>
      </c>
      <c r="S28" s="378">
        <v>15715</v>
      </c>
      <c r="T28" s="378">
        <v>88940</v>
      </c>
    </row>
    <row r="29" spans="1:20" s="114" customFormat="1" ht="19.899999999999999" customHeight="1">
      <c r="A29" s="379">
        <v>20</v>
      </c>
      <c r="B29" s="380" t="s">
        <v>746</v>
      </c>
      <c r="C29" s="376">
        <v>38322</v>
      </c>
      <c r="D29" s="376">
        <v>22496</v>
      </c>
      <c r="E29" s="376">
        <v>15826</v>
      </c>
      <c r="F29" s="376">
        <v>38310</v>
      </c>
      <c r="G29" s="376">
        <v>22485</v>
      </c>
      <c r="H29" s="376">
        <v>15825</v>
      </c>
      <c r="I29" s="376">
        <v>12</v>
      </c>
      <c r="J29" s="376">
        <v>11</v>
      </c>
      <c r="K29" s="376">
        <v>1</v>
      </c>
      <c r="L29" s="376">
        <v>348</v>
      </c>
      <c r="M29" s="376">
        <v>182</v>
      </c>
      <c r="N29" s="376">
        <v>23524</v>
      </c>
      <c r="O29" s="376">
        <v>6776</v>
      </c>
      <c r="P29" s="376">
        <v>8480</v>
      </c>
      <c r="Q29" s="377">
        <v>492</v>
      </c>
      <c r="R29" s="378">
        <v>30830</v>
      </c>
      <c r="S29" s="378">
        <v>32534</v>
      </c>
      <c r="T29" s="378">
        <v>137568</v>
      </c>
    </row>
    <row r="30" spans="1:20" s="114" customFormat="1" ht="19.899999999999999" customHeight="1">
      <c r="A30" s="379">
        <v>21</v>
      </c>
      <c r="B30" s="380" t="s">
        <v>747</v>
      </c>
      <c r="C30" s="376">
        <v>70994</v>
      </c>
      <c r="D30" s="376">
        <v>51014</v>
      </c>
      <c r="E30" s="376">
        <v>19980</v>
      </c>
      <c r="F30" s="376">
        <v>70979</v>
      </c>
      <c r="G30" s="376">
        <v>51000</v>
      </c>
      <c r="H30" s="376">
        <v>19979</v>
      </c>
      <c r="I30" s="376">
        <v>15</v>
      </c>
      <c r="J30" s="376">
        <v>14</v>
      </c>
      <c r="K30" s="376">
        <v>1</v>
      </c>
      <c r="L30" s="376">
        <v>176</v>
      </c>
      <c r="M30" s="376">
        <v>281</v>
      </c>
      <c r="N30" s="376">
        <v>12837</v>
      </c>
      <c r="O30" s="376">
        <v>6030</v>
      </c>
      <c r="P30" s="376">
        <v>9578</v>
      </c>
      <c r="Q30" s="377">
        <v>414</v>
      </c>
      <c r="R30" s="378">
        <v>19324</v>
      </c>
      <c r="S30" s="378">
        <v>22872</v>
      </c>
      <c r="T30" s="378">
        <v>269310</v>
      </c>
    </row>
    <row r="31" spans="1:20" s="114" customFormat="1" ht="19.899999999999999" customHeight="1">
      <c r="A31" s="379">
        <v>22</v>
      </c>
      <c r="B31" s="380" t="s">
        <v>748</v>
      </c>
      <c r="C31" s="376">
        <v>21373</v>
      </c>
      <c r="D31" s="376">
        <v>14378</v>
      </c>
      <c r="E31" s="376">
        <v>6995</v>
      </c>
      <c r="F31" s="376">
        <v>21373</v>
      </c>
      <c r="G31" s="376">
        <v>14378</v>
      </c>
      <c r="H31" s="376">
        <v>6995</v>
      </c>
      <c r="I31" s="376">
        <v>0</v>
      </c>
      <c r="J31" s="376">
        <v>0</v>
      </c>
      <c r="K31" s="376">
        <v>0</v>
      </c>
      <c r="L31" s="376">
        <v>180</v>
      </c>
      <c r="M31" s="376">
        <v>61</v>
      </c>
      <c r="N31" s="376">
        <v>12241</v>
      </c>
      <c r="O31" s="376">
        <v>3839</v>
      </c>
      <c r="P31" s="376">
        <v>4707</v>
      </c>
      <c r="Q31" s="377">
        <v>406</v>
      </c>
      <c r="R31" s="378">
        <v>16321</v>
      </c>
      <c r="S31" s="378">
        <v>17189</v>
      </c>
      <c r="T31" s="378">
        <v>77683</v>
      </c>
    </row>
    <row r="32" spans="1:20" s="114" customFormat="1" ht="19.899999999999999" customHeight="1">
      <c r="A32" s="379">
        <v>23</v>
      </c>
      <c r="B32" s="380" t="s">
        <v>749</v>
      </c>
      <c r="C32" s="376">
        <v>30414</v>
      </c>
      <c r="D32" s="376">
        <v>21328</v>
      </c>
      <c r="E32" s="376">
        <v>9086</v>
      </c>
      <c r="F32" s="376">
        <v>30414</v>
      </c>
      <c r="G32" s="376">
        <v>21328</v>
      </c>
      <c r="H32" s="376">
        <v>9086</v>
      </c>
      <c r="I32" s="376">
        <v>0</v>
      </c>
      <c r="J32" s="376">
        <v>0</v>
      </c>
      <c r="K32" s="376">
        <v>0</v>
      </c>
      <c r="L32" s="376">
        <v>183</v>
      </c>
      <c r="M32" s="376">
        <v>150</v>
      </c>
      <c r="N32" s="376">
        <v>12019</v>
      </c>
      <c r="O32" s="376">
        <v>4927</v>
      </c>
      <c r="P32" s="376">
        <v>6724</v>
      </c>
      <c r="Q32" s="377">
        <v>263</v>
      </c>
      <c r="R32" s="378">
        <v>17279</v>
      </c>
      <c r="S32" s="378">
        <v>19076</v>
      </c>
      <c r="T32" s="378">
        <v>130244</v>
      </c>
    </row>
    <row r="33" spans="1:20" s="114" customFormat="1" ht="19.899999999999999" customHeight="1">
      <c r="A33" s="379">
        <v>24</v>
      </c>
      <c r="B33" s="380" t="s">
        <v>750</v>
      </c>
      <c r="C33" s="376">
        <v>14601</v>
      </c>
      <c r="D33" s="376">
        <v>10714</v>
      </c>
      <c r="E33" s="376">
        <v>3887</v>
      </c>
      <c r="F33" s="376">
        <v>14601</v>
      </c>
      <c r="G33" s="376">
        <v>10714</v>
      </c>
      <c r="H33" s="376">
        <v>3887</v>
      </c>
      <c r="I33" s="376">
        <v>0</v>
      </c>
      <c r="J33" s="376">
        <v>0</v>
      </c>
      <c r="K33" s="376">
        <v>0</v>
      </c>
      <c r="L33" s="376">
        <v>64</v>
      </c>
      <c r="M33" s="376">
        <v>38</v>
      </c>
      <c r="N33" s="376">
        <v>4193</v>
      </c>
      <c r="O33" s="376">
        <v>1791</v>
      </c>
      <c r="P33" s="376">
        <v>2315</v>
      </c>
      <c r="Q33" s="377">
        <v>107</v>
      </c>
      <c r="R33" s="378">
        <v>6086</v>
      </c>
      <c r="S33" s="378">
        <v>6610</v>
      </c>
      <c r="T33" s="378">
        <v>45232</v>
      </c>
    </row>
    <row r="34" spans="1:20" s="114" customFormat="1" ht="19.899999999999999" customHeight="1">
      <c r="A34" s="379">
        <v>25</v>
      </c>
      <c r="B34" s="380" t="s">
        <v>751</v>
      </c>
      <c r="C34" s="376">
        <v>36515</v>
      </c>
      <c r="D34" s="376">
        <v>25582</v>
      </c>
      <c r="E34" s="376">
        <v>10933</v>
      </c>
      <c r="F34" s="376">
        <v>36515</v>
      </c>
      <c r="G34" s="376">
        <v>25582</v>
      </c>
      <c r="H34" s="376">
        <v>10933</v>
      </c>
      <c r="I34" s="376">
        <v>0</v>
      </c>
      <c r="J34" s="376">
        <v>0</v>
      </c>
      <c r="K34" s="376">
        <v>0</v>
      </c>
      <c r="L34" s="376">
        <v>175</v>
      </c>
      <c r="M34" s="376">
        <v>127</v>
      </c>
      <c r="N34" s="376">
        <v>10016</v>
      </c>
      <c r="O34" s="376">
        <v>4913</v>
      </c>
      <c r="P34" s="376">
        <v>6705</v>
      </c>
      <c r="Q34" s="377">
        <v>287</v>
      </c>
      <c r="R34" s="378">
        <v>15231</v>
      </c>
      <c r="S34" s="378">
        <v>17023</v>
      </c>
      <c r="T34" s="378">
        <v>140858</v>
      </c>
    </row>
    <row r="35" spans="1:20" s="114" customFormat="1" ht="19.899999999999999" customHeight="1">
      <c r="A35" s="379">
        <v>26</v>
      </c>
      <c r="B35" s="380" t="s">
        <v>752</v>
      </c>
      <c r="C35" s="376">
        <v>42143</v>
      </c>
      <c r="D35" s="376">
        <v>24537</v>
      </c>
      <c r="E35" s="376">
        <v>17606</v>
      </c>
      <c r="F35" s="376">
        <v>42142</v>
      </c>
      <c r="G35" s="376">
        <v>24537</v>
      </c>
      <c r="H35" s="376">
        <v>17605</v>
      </c>
      <c r="I35" s="376">
        <v>1</v>
      </c>
      <c r="J35" s="376">
        <v>0</v>
      </c>
      <c r="K35" s="376">
        <v>1</v>
      </c>
      <c r="L35" s="376">
        <v>597</v>
      </c>
      <c r="M35" s="376">
        <v>218</v>
      </c>
      <c r="N35" s="376">
        <v>28361</v>
      </c>
      <c r="O35" s="376">
        <v>9597</v>
      </c>
      <c r="P35" s="376">
        <v>12035</v>
      </c>
      <c r="Q35" s="377">
        <v>465</v>
      </c>
      <c r="R35" s="378">
        <v>38773</v>
      </c>
      <c r="S35" s="378">
        <v>41211</v>
      </c>
      <c r="T35" s="378">
        <v>160882</v>
      </c>
    </row>
    <row r="36" spans="1:20" s="114" customFormat="1" ht="19.899999999999999" customHeight="1">
      <c r="A36" s="374">
        <v>27</v>
      </c>
      <c r="B36" s="375" t="s">
        <v>753</v>
      </c>
      <c r="C36" s="376">
        <v>59914</v>
      </c>
      <c r="D36" s="376">
        <v>37728</v>
      </c>
      <c r="E36" s="376">
        <v>22186</v>
      </c>
      <c r="F36" s="376">
        <v>59914</v>
      </c>
      <c r="G36" s="376">
        <v>37728</v>
      </c>
      <c r="H36" s="376">
        <v>22186</v>
      </c>
      <c r="I36" s="376">
        <v>0</v>
      </c>
      <c r="J36" s="376">
        <v>0</v>
      </c>
      <c r="K36" s="376">
        <v>0</v>
      </c>
      <c r="L36" s="376">
        <v>334</v>
      </c>
      <c r="M36" s="376">
        <v>322</v>
      </c>
      <c r="N36" s="376">
        <v>15599</v>
      </c>
      <c r="O36" s="376">
        <v>5999</v>
      </c>
      <c r="P36" s="376">
        <v>8659</v>
      </c>
      <c r="Q36" s="377">
        <v>535</v>
      </c>
      <c r="R36" s="378">
        <v>22254</v>
      </c>
      <c r="S36" s="378">
        <v>24914</v>
      </c>
      <c r="T36" s="378">
        <v>233488</v>
      </c>
    </row>
    <row r="37" spans="1:20" s="114" customFormat="1" ht="19.899999999999999" customHeight="1">
      <c r="A37" s="374">
        <v>28</v>
      </c>
      <c r="B37" s="375" t="s">
        <v>754</v>
      </c>
      <c r="C37" s="376">
        <v>18713</v>
      </c>
      <c r="D37" s="376">
        <v>11881</v>
      </c>
      <c r="E37" s="376">
        <v>6832</v>
      </c>
      <c r="F37" s="376">
        <v>18705</v>
      </c>
      <c r="G37" s="376">
        <v>11874</v>
      </c>
      <c r="H37" s="376">
        <v>6831</v>
      </c>
      <c r="I37" s="376">
        <v>8</v>
      </c>
      <c r="J37" s="376">
        <v>7</v>
      </c>
      <c r="K37" s="376">
        <v>1</v>
      </c>
      <c r="L37" s="376">
        <v>156</v>
      </c>
      <c r="M37" s="376">
        <v>85</v>
      </c>
      <c r="N37" s="376">
        <v>11090</v>
      </c>
      <c r="O37" s="376">
        <v>3813</v>
      </c>
      <c r="P37" s="376">
        <v>4797</v>
      </c>
      <c r="Q37" s="377">
        <v>275</v>
      </c>
      <c r="R37" s="378">
        <v>15144</v>
      </c>
      <c r="S37" s="378">
        <v>16128</v>
      </c>
      <c r="T37" s="378">
        <v>83311</v>
      </c>
    </row>
    <row r="38" spans="1:20" s="114" customFormat="1" ht="19.899999999999999" customHeight="1">
      <c r="A38" s="374">
        <v>29</v>
      </c>
      <c r="B38" s="375" t="s">
        <v>755</v>
      </c>
      <c r="C38" s="376">
        <v>6980</v>
      </c>
      <c r="D38" s="376">
        <v>4899</v>
      </c>
      <c r="E38" s="376">
        <v>2081</v>
      </c>
      <c r="F38" s="376">
        <v>6980</v>
      </c>
      <c r="G38" s="376">
        <v>4899</v>
      </c>
      <c r="H38" s="376">
        <v>2081</v>
      </c>
      <c r="I38" s="376">
        <v>0</v>
      </c>
      <c r="J38" s="376">
        <v>0</v>
      </c>
      <c r="K38" s="376">
        <v>0</v>
      </c>
      <c r="L38" s="376">
        <v>31</v>
      </c>
      <c r="M38" s="376">
        <v>23</v>
      </c>
      <c r="N38" s="376">
        <v>2342</v>
      </c>
      <c r="O38" s="376">
        <v>889</v>
      </c>
      <c r="P38" s="376">
        <v>1137</v>
      </c>
      <c r="Q38" s="377">
        <v>53</v>
      </c>
      <c r="R38" s="378">
        <v>3285</v>
      </c>
      <c r="S38" s="378">
        <v>3533</v>
      </c>
      <c r="T38" s="378">
        <v>28651</v>
      </c>
    </row>
    <row r="39" spans="1:20" s="114" customFormat="1" ht="19.899999999999999" customHeight="1">
      <c r="A39" s="374">
        <v>30</v>
      </c>
      <c r="B39" s="375" t="s">
        <v>756</v>
      </c>
      <c r="C39" s="376">
        <v>26440</v>
      </c>
      <c r="D39" s="376">
        <v>23985</v>
      </c>
      <c r="E39" s="376">
        <v>2455</v>
      </c>
      <c r="F39" s="376">
        <v>26434</v>
      </c>
      <c r="G39" s="376">
        <v>23979</v>
      </c>
      <c r="H39" s="376">
        <v>2455</v>
      </c>
      <c r="I39" s="376">
        <v>6</v>
      </c>
      <c r="J39" s="376">
        <v>6</v>
      </c>
      <c r="K39" s="376">
        <v>0</v>
      </c>
      <c r="L39" s="376">
        <v>7</v>
      </c>
      <c r="M39" s="376">
        <v>210</v>
      </c>
      <c r="N39" s="376">
        <v>4769</v>
      </c>
      <c r="O39" s="376">
        <v>1740</v>
      </c>
      <c r="P39" s="376">
        <v>3284</v>
      </c>
      <c r="Q39" s="377">
        <v>40</v>
      </c>
      <c r="R39" s="378">
        <v>6726</v>
      </c>
      <c r="S39" s="378">
        <v>8270</v>
      </c>
      <c r="T39" s="378">
        <v>89523</v>
      </c>
    </row>
    <row r="40" spans="1:20" s="114" customFormat="1" ht="19.899999999999999" customHeight="1">
      <c r="A40" s="374">
        <v>31</v>
      </c>
      <c r="B40" s="375" t="s">
        <v>757</v>
      </c>
      <c r="C40" s="376">
        <v>59591</v>
      </c>
      <c r="D40" s="376">
        <v>38539</v>
      </c>
      <c r="E40" s="376">
        <v>21052</v>
      </c>
      <c r="F40" s="376">
        <v>59575</v>
      </c>
      <c r="G40" s="376">
        <v>38524</v>
      </c>
      <c r="H40" s="376">
        <v>21051</v>
      </c>
      <c r="I40" s="376">
        <v>16</v>
      </c>
      <c r="J40" s="376">
        <v>15</v>
      </c>
      <c r="K40" s="376">
        <v>1</v>
      </c>
      <c r="L40" s="376">
        <v>459</v>
      </c>
      <c r="M40" s="376">
        <v>295</v>
      </c>
      <c r="N40" s="376">
        <v>18700</v>
      </c>
      <c r="O40" s="376">
        <v>6873</v>
      </c>
      <c r="P40" s="376">
        <v>9725</v>
      </c>
      <c r="Q40" s="377">
        <v>821</v>
      </c>
      <c r="R40" s="378">
        <v>26327</v>
      </c>
      <c r="S40" s="378">
        <v>29179</v>
      </c>
      <c r="T40" s="378">
        <v>227366</v>
      </c>
    </row>
    <row r="41" spans="1:20" s="114" customFormat="1" ht="19.899999999999999" customHeight="1">
      <c r="A41" s="374">
        <v>32</v>
      </c>
      <c r="B41" s="375" t="s">
        <v>758</v>
      </c>
      <c r="C41" s="376">
        <v>32460</v>
      </c>
      <c r="D41" s="376">
        <v>23529</v>
      </c>
      <c r="E41" s="376">
        <v>8931</v>
      </c>
      <c r="F41" s="376">
        <v>32460</v>
      </c>
      <c r="G41" s="376">
        <v>23529</v>
      </c>
      <c r="H41" s="376">
        <v>8931</v>
      </c>
      <c r="I41" s="376">
        <v>0</v>
      </c>
      <c r="J41" s="376">
        <v>0</v>
      </c>
      <c r="K41" s="376">
        <v>0</v>
      </c>
      <c r="L41" s="376">
        <v>312</v>
      </c>
      <c r="M41" s="376">
        <v>117</v>
      </c>
      <c r="N41" s="376">
        <v>15661</v>
      </c>
      <c r="O41" s="376">
        <v>4890</v>
      </c>
      <c r="P41" s="376">
        <v>6002</v>
      </c>
      <c r="Q41" s="377">
        <v>259</v>
      </c>
      <c r="R41" s="378">
        <v>20980</v>
      </c>
      <c r="S41" s="378">
        <v>22092</v>
      </c>
      <c r="T41" s="378">
        <v>130557</v>
      </c>
    </row>
    <row r="42" spans="1:20" s="114" customFormat="1" ht="19.899999999999999" customHeight="1">
      <c r="A42" s="374">
        <v>33</v>
      </c>
      <c r="B42" s="375" t="s">
        <v>759</v>
      </c>
      <c r="C42" s="376">
        <v>71280</v>
      </c>
      <c r="D42" s="376">
        <v>44813</v>
      </c>
      <c r="E42" s="376">
        <v>26467</v>
      </c>
      <c r="F42" s="376">
        <v>71267</v>
      </c>
      <c r="G42" s="376">
        <v>44801</v>
      </c>
      <c r="H42" s="376">
        <v>26466</v>
      </c>
      <c r="I42" s="376">
        <v>13</v>
      </c>
      <c r="J42" s="376">
        <v>12</v>
      </c>
      <c r="K42" s="376">
        <v>1</v>
      </c>
      <c r="L42" s="376">
        <v>740</v>
      </c>
      <c r="M42" s="376">
        <v>364</v>
      </c>
      <c r="N42" s="376">
        <v>39624</v>
      </c>
      <c r="O42" s="376">
        <v>12356</v>
      </c>
      <c r="P42" s="376">
        <v>16625</v>
      </c>
      <c r="Q42" s="377">
        <v>967</v>
      </c>
      <c r="R42" s="378">
        <v>53084</v>
      </c>
      <c r="S42" s="378">
        <v>57353</v>
      </c>
      <c r="T42" s="378">
        <v>296578</v>
      </c>
    </row>
    <row r="43" spans="1:20" s="114" customFormat="1" ht="19.899999999999999" customHeight="1">
      <c r="A43" s="374">
        <v>34</v>
      </c>
      <c r="B43" s="375" t="s">
        <v>760</v>
      </c>
      <c r="C43" s="376">
        <v>363631</v>
      </c>
      <c r="D43" s="376">
        <v>209443</v>
      </c>
      <c r="E43" s="376">
        <v>154188</v>
      </c>
      <c r="F43" s="376">
        <v>363487</v>
      </c>
      <c r="G43" s="376">
        <v>209375</v>
      </c>
      <c r="H43" s="376">
        <v>154112</v>
      </c>
      <c r="I43" s="376">
        <v>144</v>
      </c>
      <c r="J43" s="376">
        <v>68</v>
      </c>
      <c r="K43" s="376">
        <v>76</v>
      </c>
      <c r="L43" s="376">
        <v>3366</v>
      </c>
      <c r="M43" s="376">
        <v>1594</v>
      </c>
      <c r="N43" s="376">
        <v>196307</v>
      </c>
      <c r="O43" s="376">
        <v>104625</v>
      </c>
      <c r="P43" s="376">
        <v>139648</v>
      </c>
      <c r="Q43" s="377">
        <v>6455</v>
      </c>
      <c r="R43" s="378">
        <v>305892</v>
      </c>
      <c r="S43" s="378">
        <v>340915</v>
      </c>
      <c r="T43" s="378">
        <v>1518138</v>
      </c>
    </row>
    <row r="44" spans="1:20" s="114" customFormat="1" ht="19.899999999999999" customHeight="1">
      <c r="A44" s="374">
        <v>35</v>
      </c>
      <c r="B44" s="375" t="s">
        <v>761</v>
      </c>
      <c r="C44" s="376">
        <v>171839</v>
      </c>
      <c r="D44" s="376">
        <v>102601</v>
      </c>
      <c r="E44" s="376">
        <v>69238</v>
      </c>
      <c r="F44" s="376">
        <v>171813</v>
      </c>
      <c r="G44" s="376">
        <v>102588</v>
      </c>
      <c r="H44" s="376">
        <v>69225</v>
      </c>
      <c r="I44" s="376">
        <v>26</v>
      </c>
      <c r="J44" s="376">
        <v>13</v>
      </c>
      <c r="K44" s="376">
        <v>13</v>
      </c>
      <c r="L44" s="376">
        <v>2371</v>
      </c>
      <c r="M44" s="376">
        <v>788</v>
      </c>
      <c r="N44" s="376">
        <v>140971</v>
      </c>
      <c r="O44" s="376">
        <v>49152</v>
      </c>
      <c r="P44" s="376">
        <v>62582</v>
      </c>
      <c r="Q44" s="377">
        <v>3531</v>
      </c>
      <c r="R44" s="378">
        <v>193282</v>
      </c>
      <c r="S44" s="378">
        <v>206712</v>
      </c>
      <c r="T44" s="378">
        <v>805113</v>
      </c>
    </row>
    <row r="45" spans="1:20" s="114" customFormat="1" ht="19.899999999999999" customHeight="1">
      <c r="A45" s="379">
        <v>36</v>
      </c>
      <c r="B45" s="375" t="s">
        <v>762</v>
      </c>
      <c r="C45" s="376">
        <v>13909</v>
      </c>
      <c r="D45" s="376">
        <v>10076</v>
      </c>
      <c r="E45" s="376">
        <v>3833</v>
      </c>
      <c r="F45" s="376">
        <v>13903</v>
      </c>
      <c r="G45" s="376">
        <v>10070</v>
      </c>
      <c r="H45" s="376">
        <v>3833</v>
      </c>
      <c r="I45" s="376">
        <v>6</v>
      </c>
      <c r="J45" s="376">
        <v>6</v>
      </c>
      <c r="K45" s="376">
        <v>0</v>
      </c>
      <c r="L45" s="376">
        <v>24</v>
      </c>
      <c r="M45" s="376">
        <v>51</v>
      </c>
      <c r="N45" s="376">
        <v>2583</v>
      </c>
      <c r="O45" s="376">
        <v>1100</v>
      </c>
      <c r="P45" s="376">
        <v>1470</v>
      </c>
      <c r="Q45" s="377">
        <v>89</v>
      </c>
      <c r="R45" s="378">
        <v>3758</v>
      </c>
      <c r="S45" s="378">
        <v>4128</v>
      </c>
      <c r="T45" s="378">
        <v>44794</v>
      </c>
    </row>
    <row r="46" spans="1:20" s="114" customFormat="1" ht="19.899999999999999" customHeight="1">
      <c r="A46" s="379">
        <v>37</v>
      </c>
      <c r="B46" s="375" t="s">
        <v>763</v>
      </c>
      <c r="C46" s="376">
        <v>18474</v>
      </c>
      <c r="D46" s="376">
        <v>12345</v>
      </c>
      <c r="E46" s="376">
        <v>6129</v>
      </c>
      <c r="F46" s="376">
        <v>18474</v>
      </c>
      <c r="G46" s="376">
        <v>12345</v>
      </c>
      <c r="H46" s="376">
        <v>6129</v>
      </c>
      <c r="I46" s="376">
        <v>0</v>
      </c>
      <c r="J46" s="376">
        <v>0</v>
      </c>
      <c r="K46" s="376">
        <v>0</v>
      </c>
      <c r="L46" s="376">
        <v>94</v>
      </c>
      <c r="M46" s="376">
        <v>73</v>
      </c>
      <c r="N46" s="376">
        <v>9795</v>
      </c>
      <c r="O46" s="376">
        <v>4152</v>
      </c>
      <c r="P46" s="376">
        <v>4993</v>
      </c>
      <c r="Q46" s="377">
        <v>237</v>
      </c>
      <c r="R46" s="378">
        <v>14114</v>
      </c>
      <c r="S46" s="378">
        <v>14955</v>
      </c>
      <c r="T46" s="378">
        <v>78249</v>
      </c>
    </row>
    <row r="47" spans="1:20" s="114" customFormat="1" ht="19.899999999999999" customHeight="1">
      <c r="A47" s="379">
        <v>38</v>
      </c>
      <c r="B47" s="375" t="s">
        <v>764</v>
      </c>
      <c r="C47" s="376">
        <v>55415</v>
      </c>
      <c r="D47" s="376">
        <v>34847</v>
      </c>
      <c r="E47" s="376">
        <v>20568</v>
      </c>
      <c r="F47" s="376">
        <v>55407</v>
      </c>
      <c r="G47" s="376">
        <v>34841</v>
      </c>
      <c r="H47" s="376">
        <v>20566</v>
      </c>
      <c r="I47" s="376">
        <v>8</v>
      </c>
      <c r="J47" s="376">
        <v>6</v>
      </c>
      <c r="K47" s="376">
        <v>2</v>
      </c>
      <c r="L47" s="376">
        <v>514</v>
      </c>
      <c r="M47" s="376">
        <v>347</v>
      </c>
      <c r="N47" s="376">
        <v>22804</v>
      </c>
      <c r="O47" s="376">
        <v>7873</v>
      </c>
      <c r="P47" s="376">
        <v>10405</v>
      </c>
      <c r="Q47" s="377">
        <v>511</v>
      </c>
      <c r="R47" s="378">
        <v>31538</v>
      </c>
      <c r="S47" s="378">
        <v>34070</v>
      </c>
      <c r="T47" s="378">
        <v>229499</v>
      </c>
    </row>
    <row r="48" spans="1:20" s="114" customFormat="1" ht="19.899999999999999" customHeight="1">
      <c r="A48" s="379">
        <v>39</v>
      </c>
      <c r="B48" s="375" t="s">
        <v>765</v>
      </c>
      <c r="C48" s="376">
        <v>17130</v>
      </c>
      <c r="D48" s="376">
        <v>12346</v>
      </c>
      <c r="E48" s="376">
        <v>4784</v>
      </c>
      <c r="F48" s="376">
        <v>17125</v>
      </c>
      <c r="G48" s="376">
        <v>12341</v>
      </c>
      <c r="H48" s="376">
        <v>4784</v>
      </c>
      <c r="I48" s="376">
        <v>5</v>
      </c>
      <c r="J48" s="376">
        <v>5</v>
      </c>
      <c r="K48" s="376">
        <v>0</v>
      </c>
      <c r="L48" s="376">
        <v>160</v>
      </c>
      <c r="M48" s="376">
        <v>58</v>
      </c>
      <c r="N48" s="376">
        <v>10055</v>
      </c>
      <c r="O48" s="376">
        <v>3488</v>
      </c>
      <c r="P48" s="376">
        <v>4232</v>
      </c>
      <c r="Q48" s="377">
        <v>283</v>
      </c>
      <c r="R48" s="378">
        <v>13761</v>
      </c>
      <c r="S48" s="378">
        <v>14505</v>
      </c>
      <c r="T48" s="378">
        <v>65419</v>
      </c>
    </row>
    <row r="49" spans="1:20" s="114" customFormat="1" ht="19.899999999999999" customHeight="1">
      <c r="A49" s="379">
        <v>40</v>
      </c>
      <c r="B49" s="375" t="s">
        <v>766</v>
      </c>
      <c r="C49" s="376">
        <v>12096</v>
      </c>
      <c r="D49" s="376">
        <v>7857</v>
      </c>
      <c r="E49" s="376">
        <v>4239</v>
      </c>
      <c r="F49" s="376">
        <v>12095</v>
      </c>
      <c r="G49" s="376">
        <v>7857</v>
      </c>
      <c r="H49" s="376">
        <v>4238</v>
      </c>
      <c r="I49" s="376">
        <v>1</v>
      </c>
      <c r="J49" s="376">
        <v>0</v>
      </c>
      <c r="K49" s="376">
        <v>1</v>
      </c>
      <c r="L49" s="376">
        <v>109</v>
      </c>
      <c r="M49" s="376">
        <v>60</v>
      </c>
      <c r="N49" s="376">
        <v>5500</v>
      </c>
      <c r="O49" s="376">
        <v>1823</v>
      </c>
      <c r="P49" s="376">
        <v>2351</v>
      </c>
      <c r="Q49" s="377">
        <v>107</v>
      </c>
      <c r="R49" s="378">
        <v>7492</v>
      </c>
      <c r="S49" s="378">
        <v>8020</v>
      </c>
      <c r="T49" s="378">
        <v>50588</v>
      </c>
    </row>
    <row r="50" spans="1:20" s="114" customFormat="1" ht="19.899999999999999" customHeight="1">
      <c r="A50" s="379">
        <v>41</v>
      </c>
      <c r="B50" s="375" t="s">
        <v>767</v>
      </c>
      <c r="C50" s="376">
        <v>62611</v>
      </c>
      <c r="D50" s="376">
        <v>35858</v>
      </c>
      <c r="E50" s="376">
        <v>26753</v>
      </c>
      <c r="F50" s="376">
        <v>62604</v>
      </c>
      <c r="G50" s="376">
        <v>35852</v>
      </c>
      <c r="H50" s="376">
        <v>26752</v>
      </c>
      <c r="I50" s="376">
        <v>7</v>
      </c>
      <c r="J50" s="376">
        <v>6</v>
      </c>
      <c r="K50" s="376">
        <v>1</v>
      </c>
      <c r="L50" s="376">
        <v>608</v>
      </c>
      <c r="M50" s="376">
        <v>283</v>
      </c>
      <c r="N50" s="376">
        <v>28259</v>
      </c>
      <c r="O50" s="376">
        <v>10973</v>
      </c>
      <c r="P50" s="376">
        <v>14174</v>
      </c>
      <c r="Q50" s="377">
        <v>1124</v>
      </c>
      <c r="R50" s="378">
        <v>40123</v>
      </c>
      <c r="S50" s="378">
        <v>43324</v>
      </c>
      <c r="T50" s="378">
        <v>226993</v>
      </c>
    </row>
    <row r="51" spans="1:20" s="114" customFormat="1" ht="19.899999999999999" customHeight="1">
      <c r="A51" s="379">
        <v>42</v>
      </c>
      <c r="B51" s="375" t="s">
        <v>768</v>
      </c>
      <c r="C51" s="376">
        <v>81511</v>
      </c>
      <c r="D51" s="376">
        <v>51342</v>
      </c>
      <c r="E51" s="376">
        <v>30169</v>
      </c>
      <c r="F51" s="376">
        <v>81504</v>
      </c>
      <c r="G51" s="376">
        <v>51336</v>
      </c>
      <c r="H51" s="376">
        <v>30168</v>
      </c>
      <c r="I51" s="376">
        <v>7</v>
      </c>
      <c r="J51" s="376">
        <v>6</v>
      </c>
      <c r="K51" s="376">
        <v>1</v>
      </c>
      <c r="L51" s="376">
        <v>622</v>
      </c>
      <c r="M51" s="376">
        <v>410</v>
      </c>
      <c r="N51" s="376">
        <v>37421</v>
      </c>
      <c r="O51" s="376">
        <v>12838</v>
      </c>
      <c r="P51" s="376">
        <v>16730</v>
      </c>
      <c r="Q51" s="377">
        <v>752</v>
      </c>
      <c r="R51" s="378">
        <v>51291</v>
      </c>
      <c r="S51" s="378">
        <v>55183</v>
      </c>
      <c r="T51" s="378">
        <v>351725</v>
      </c>
    </row>
    <row r="52" spans="1:20" s="114" customFormat="1" ht="19.899999999999999" customHeight="1">
      <c r="A52" s="379">
        <v>43</v>
      </c>
      <c r="B52" s="375" t="s">
        <v>769</v>
      </c>
      <c r="C52" s="376">
        <v>22697</v>
      </c>
      <c r="D52" s="376">
        <v>15394</v>
      </c>
      <c r="E52" s="376">
        <v>7303</v>
      </c>
      <c r="F52" s="376">
        <v>22693</v>
      </c>
      <c r="G52" s="376">
        <v>15390</v>
      </c>
      <c r="H52" s="376">
        <v>7303</v>
      </c>
      <c r="I52" s="376">
        <v>4</v>
      </c>
      <c r="J52" s="376">
        <v>4</v>
      </c>
      <c r="K52" s="376">
        <v>0</v>
      </c>
      <c r="L52" s="376">
        <v>171</v>
      </c>
      <c r="M52" s="376">
        <v>130</v>
      </c>
      <c r="N52" s="376">
        <v>10378</v>
      </c>
      <c r="O52" s="376">
        <v>3989</v>
      </c>
      <c r="P52" s="376">
        <v>4847</v>
      </c>
      <c r="Q52" s="377">
        <v>339</v>
      </c>
      <c r="R52" s="378">
        <v>14668</v>
      </c>
      <c r="S52" s="378">
        <v>15526</v>
      </c>
      <c r="T52" s="378">
        <v>90855</v>
      </c>
    </row>
    <row r="53" spans="1:20" s="114" customFormat="1" ht="19.899999999999999" customHeight="1">
      <c r="A53" s="379">
        <v>44</v>
      </c>
      <c r="B53" s="380" t="s">
        <v>770</v>
      </c>
      <c r="C53" s="376">
        <v>40543</v>
      </c>
      <c r="D53" s="376">
        <v>27205</v>
      </c>
      <c r="E53" s="376">
        <v>13338</v>
      </c>
      <c r="F53" s="376">
        <v>40538</v>
      </c>
      <c r="G53" s="376">
        <v>27200</v>
      </c>
      <c r="H53" s="376">
        <v>13338</v>
      </c>
      <c r="I53" s="376">
        <v>5</v>
      </c>
      <c r="J53" s="376">
        <v>5</v>
      </c>
      <c r="K53" s="376">
        <v>0</v>
      </c>
      <c r="L53" s="376">
        <v>326</v>
      </c>
      <c r="M53" s="376">
        <v>197</v>
      </c>
      <c r="N53" s="376">
        <v>16066</v>
      </c>
      <c r="O53" s="376">
        <v>5593</v>
      </c>
      <c r="P53" s="376">
        <v>7592</v>
      </c>
      <c r="Q53" s="377">
        <v>346</v>
      </c>
      <c r="R53" s="378">
        <v>22182</v>
      </c>
      <c r="S53" s="378">
        <v>24181</v>
      </c>
      <c r="T53" s="378">
        <v>165510</v>
      </c>
    </row>
    <row r="54" spans="1:20" s="114" customFormat="1" ht="19.899999999999999" customHeight="1">
      <c r="A54" s="379">
        <v>45</v>
      </c>
      <c r="B54" s="380" t="s">
        <v>771</v>
      </c>
      <c r="C54" s="376">
        <v>48773</v>
      </c>
      <c r="D54" s="376">
        <v>30108</v>
      </c>
      <c r="E54" s="376">
        <v>18665</v>
      </c>
      <c r="F54" s="376">
        <v>48766</v>
      </c>
      <c r="G54" s="376">
        <v>30101</v>
      </c>
      <c r="H54" s="376">
        <v>18665</v>
      </c>
      <c r="I54" s="376">
        <v>7</v>
      </c>
      <c r="J54" s="376">
        <v>7</v>
      </c>
      <c r="K54" s="376">
        <v>0</v>
      </c>
      <c r="L54" s="376">
        <v>410</v>
      </c>
      <c r="M54" s="376">
        <v>231</v>
      </c>
      <c r="N54" s="376">
        <v>27084</v>
      </c>
      <c r="O54" s="376">
        <v>8373</v>
      </c>
      <c r="P54" s="376">
        <v>10441</v>
      </c>
      <c r="Q54" s="377">
        <v>1062</v>
      </c>
      <c r="R54" s="378">
        <v>36098</v>
      </c>
      <c r="S54" s="378">
        <v>38166</v>
      </c>
      <c r="T54" s="378">
        <v>196241</v>
      </c>
    </row>
    <row r="55" spans="1:20" s="114" customFormat="1" ht="19.899999999999999" customHeight="1">
      <c r="A55" s="379">
        <v>46</v>
      </c>
      <c r="B55" s="380" t="s">
        <v>772</v>
      </c>
      <c r="C55" s="376">
        <v>39879</v>
      </c>
      <c r="D55" s="376">
        <v>26279</v>
      </c>
      <c r="E55" s="376">
        <v>13600</v>
      </c>
      <c r="F55" s="376">
        <v>39872</v>
      </c>
      <c r="G55" s="376">
        <v>26272</v>
      </c>
      <c r="H55" s="376">
        <v>13600</v>
      </c>
      <c r="I55" s="376">
        <v>7</v>
      </c>
      <c r="J55" s="376">
        <v>7</v>
      </c>
      <c r="K55" s="376">
        <v>0</v>
      </c>
      <c r="L55" s="376">
        <v>265</v>
      </c>
      <c r="M55" s="376">
        <v>247</v>
      </c>
      <c r="N55" s="376">
        <v>13756</v>
      </c>
      <c r="O55" s="376">
        <v>4410</v>
      </c>
      <c r="P55" s="376">
        <v>6300</v>
      </c>
      <c r="Q55" s="377">
        <v>401</v>
      </c>
      <c r="R55" s="378">
        <v>18678</v>
      </c>
      <c r="S55" s="378">
        <v>20568</v>
      </c>
      <c r="T55" s="378">
        <v>166870</v>
      </c>
    </row>
    <row r="56" spans="1:20" s="114" customFormat="1" ht="19.899999999999999" customHeight="1">
      <c r="A56" s="379">
        <v>47</v>
      </c>
      <c r="B56" s="380" t="s">
        <v>773</v>
      </c>
      <c r="C56" s="376">
        <v>33126</v>
      </c>
      <c r="D56" s="376">
        <v>25110</v>
      </c>
      <c r="E56" s="376">
        <v>8016</v>
      </c>
      <c r="F56" s="376">
        <v>33116</v>
      </c>
      <c r="G56" s="376">
        <v>25100</v>
      </c>
      <c r="H56" s="376">
        <v>8016</v>
      </c>
      <c r="I56" s="376">
        <v>10</v>
      </c>
      <c r="J56" s="376">
        <v>10</v>
      </c>
      <c r="K56" s="376">
        <v>0</v>
      </c>
      <c r="L56" s="376">
        <v>63</v>
      </c>
      <c r="M56" s="376">
        <v>110</v>
      </c>
      <c r="N56" s="376">
        <v>5290</v>
      </c>
      <c r="O56" s="376">
        <v>2369</v>
      </c>
      <c r="P56" s="376">
        <v>3852</v>
      </c>
      <c r="Q56" s="377">
        <v>209</v>
      </c>
      <c r="R56" s="378">
        <v>7832</v>
      </c>
      <c r="S56" s="378">
        <v>9315</v>
      </c>
      <c r="T56" s="378">
        <v>130728</v>
      </c>
    </row>
    <row r="57" spans="1:20" s="114" customFormat="1" ht="19.899999999999999" customHeight="1">
      <c r="A57" s="379">
        <v>48</v>
      </c>
      <c r="B57" s="380" t="s">
        <v>774</v>
      </c>
      <c r="C57" s="376">
        <v>41147</v>
      </c>
      <c r="D57" s="376">
        <v>25575</v>
      </c>
      <c r="E57" s="376">
        <v>15572</v>
      </c>
      <c r="F57" s="376">
        <v>41139</v>
      </c>
      <c r="G57" s="376">
        <v>25568</v>
      </c>
      <c r="H57" s="376">
        <v>15571</v>
      </c>
      <c r="I57" s="376">
        <v>8</v>
      </c>
      <c r="J57" s="376">
        <v>7</v>
      </c>
      <c r="K57" s="376">
        <v>1</v>
      </c>
      <c r="L57" s="376">
        <v>452</v>
      </c>
      <c r="M57" s="376">
        <v>161</v>
      </c>
      <c r="N57" s="376">
        <v>29424</v>
      </c>
      <c r="O57" s="376">
        <v>9003</v>
      </c>
      <c r="P57" s="376">
        <v>11497</v>
      </c>
      <c r="Q57" s="377">
        <v>648</v>
      </c>
      <c r="R57" s="378">
        <v>39040</v>
      </c>
      <c r="S57" s="378">
        <v>41534</v>
      </c>
      <c r="T57" s="378">
        <v>163807</v>
      </c>
    </row>
    <row r="58" spans="1:20" s="114" customFormat="1" ht="19.899999999999999" customHeight="1">
      <c r="A58" s="379">
        <v>49</v>
      </c>
      <c r="B58" s="380" t="s">
        <v>775</v>
      </c>
      <c r="C58" s="376">
        <v>14612</v>
      </c>
      <c r="D58" s="376">
        <v>10772</v>
      </c>
      <c r="E58" s="376">
        <v>3840</v>
      </c>
      <c r="F58" s="376">
        <v>14612</v>
      </c>
      <c r="G58" s="376">
        <v>10772</v>
      </c>
      <c r="H58" s="376">
        <v>3840</v>
      </c>
      <c r="I58" s="376">
        <v>0</v>
      </c>
      <c r="J58" s="376">
        <v>0</v>
      </c>
      <c r="K58" s="376">
        <v>0</v>
      </c>
      <c r="L58" s="376">
        <v>30</v>
      </c>
      <c r="M58" s="376">
        <v>45</v>
      </c>
      <c r="N58" s="376">
        <v>2666</v>
      </c>
      <c r="O58" s="376">
        <v>1061</v>
      </c>
      <c r="P58" s="376">
        <v>1569</v>
      </c>
      <c r="Q58" s="377">
        <v>164</v>
      </c>
      <c r="R58" s="378">
        <v>3802</v>
      </c>
      <c r="S58" s="378">
        <v>4310</v>
      </c>
      <c r="T58" s="378">
        <v>53754</v>
      </c>
    </row>
    <row r="59" spans="1:20" s="114" customFormat="1" ht="19.899999999999999" customHeight="1">
      <c r="A59" s="379">
        <v>50</v>
      </c>
      <c r="B59" s="380" t="s">
        <v>776</v>
      </c>
      <c r="C59" s="376">
        <v>13278</v>
      </c>
      <c r="D59" s="376">
        <v>8579</v>
      </c>
      <c r="E59" s="376">
        <v>4699</v>
      </c>
      <c r="F59" s="376">
        <v>13264</v>
      </c>
      <c r="G59" s="376">
        <v>8566</v>
      </c>
      <c r="H59" s="376">
        <v>4698</v>
      </c>
      <c r="I59" s="376">
        <v>14</v>
      </c>
      <c r="J59" s="376">
        <v>13</v>
      </c>
      <c r="K59" s="376">
        <v>1</v>
      </c>
      <c r="L59" s="376">
        <v>102</v>
      </c>
      <c r="M59" s="376">
        <v>60</v>
      </c>
      <c r="N59" s="376">
        <v>5798</v>
      </c>
      <c r="O59" s="376">
        <v>2181</v>
      </c>
      <c r="P59" s="376">
        <v>2749</v>
      </c>
      <c r="Q59" s="377">
        <v>97</v>
      </c>
      <c r="R59" s="378">
        <v>8141</v>
      </c>
      <c r="S59" s="378">
        <v>8709</v>
      </c>
      <c r="T59" s="378">
        <v>54404</v>
      </c>
    </row>
    <row r="60" spans="1:20" s="114" customFormat="1" ht="19.899999999999999" customHeight="1">
      <c r="A60" s="379">
        <v>51</v>
      </c>
      <c r="B60" s="380" t="s">
        <v>777</v>
      </c>
      <c r="C60" s="376">
        <v>14681</v>
      </c>
      <c r="D60" s="376">
        <v>9077</v>
      </c>
      <c r="E60" s="376">
        <v>5604</v>
      </c>
      <c r="F60" s="376">
        <v>14670</v>
      </c>
      <c r="G60" s="376">
        <v>9068</v>
      </c>
      <c r="H60" s="376">
        <v>5602</v>
      </c>
      <c r="I60" s="376">
        <v>11</v>
      </c>
      <c r="J60" s="376">
        <v>9</v>
      </c>
      <c r="K60" s="376">
        <v>2</v>
      </c>
      <c r="L60" s="376">
        <v>142</v>
      </c>
      <c r="M60" s="376">
        <v>101</v>
      </c>
      <c r="N60" s="376">
        <v>7016</v>
      </c>
      <c r="O60" s="376">
        <v>2382</v>
      </c>
      <c r="P60" s="376">
        <v>3117</v>
      </c>
      <c r="Q60" s="377">
        <v>155</v>
      </c>
      <c r="R60" s="378">
        <v>9641</v>
      </c>
      <c r="S60" s="378">
        <v>10376</v>
      </c>
      <c r="T60" s="378">
        <v>58869</v>
      </c>
    </row>
    <row r="61" spans="1:20" s="114" customFormat="1" ht="19.899999999999999" customHeight="1">
      <c r="A61" s="379">
        <v>52</v>
      </c>
      <c r="B61" s="380" t="s">
        <v>778</v>
      </c>
      <c r="C61" s="376">
        <v>26990</v>
      </c>
      <c r="D61" s="376">
        <v>16905</v>
      </c>
      <c r="E61" s="376">
        <v>10085</v>
      </c>
      <c r="F61" s="376">
        <v>26972</v>
      </c>
      <c r="G61" s="376">
        <v>16888</v>
      </c>
      <c r="H61" s="376">
        <v>10084</v>
      </c>
      <c r="I61" s="376">
        <v>18</v>
      </c>
      <c r="J61" s="376">
        <v>17</v>
      </c>
      <c r="K61" s="376">
        <v>1</v>
      </c>
      <c r="L61" s="376">
        <v>229</v>
      </c>
      <c r="M61" s="376">
        <v>158</v>
      </c>
      <c r="N61" s="376">
        <v>15103</v>
      </c>
      <c r="O61" s="376">
        <v>4560</v>
      </c>
      <c r="P61" s="376">
        <v>5835</v>
      </c>
      <c r="Q61" s="377">
        <v>372</v>
      </c>
      <c r="R61" s="378">
        <v>20050</v>
      </c>
      <c r="S61" s="378">
        <v>21325</v>
      </c>
      <c r="T61" s="378">
        <v>115571</v>
      </c>
    </row>
    <row r="62" spans="1:20" s="114" customFormat="1" ht="19.899999999999999" customHeight="1">
      <c r="A62" s="374">
        <v>53</v>
      </c>
      <c r="B62" s="375" t="s">
        <v>779</v>
      </c>
      <c r="C62" s="376">
        <v>15542</v>
      </c>
      <c r="D62" s="376">
        <v>9615</v>
      </c>
      <c r="E62" s="376">
        <v>5927</v>
      </c>
      <c r="F62" s="376">
        <v>15542</v>
      </c>
      <c r="G62" s="376">
        <v>9615</v>
      </c>
      <c r="H62" s="376">
        <v>5927</v>
      </c>
      <c r="I62" s="376">
        <v>0</v>
      </c>
      <c r="J62" s="376">
        <v>0</v>
      </c>
      <c r="K62" s="376">
        <v>0</v>
      </c>
      <c r="L62" s="376">
        <v>43</v>
      </c>
      <c r="M62" s="376">
        <v>43</v>
      </c>
      <c r="N62" s="376">
        <v>4881</v>
      </c>
      <c r="O62" s="376">
        <v>2167</v>
      </c>
      <c r="P62" s="376">
        <v>2856</v>
      </c>
      <c r="Q62" s="377">
        <v>156</v>
      </c>
      <c r="R62" s="378">
        <v>7134</v>
      </c>
      <c r="S62" s="378">
        <v>7823</v>
      </c>
      <c r="T62" s="378">
        <v>46738</v>
      </c>
    </row>
    <row r="63" spans="1:20" s="114" customFormat="1" ht="19.899999999999999" customHeight="1">
      <c r="A63" s="374">
        <v>54</v>
      </c>
      <c r="B63" s="375" t="s">
        <v>780</v>
      </c>
      <c r="C63" s="376">
        <v>35500</v>
      </c>
      <c r="D63" s="376">
        <v>22187</v>
      </c>
      <c r="E63" s="376">
        <v>13313</v>
      </c>
      <c r="F63" s="376">
        <v>35499</v>
      </c>
      <c r="G63" s="376">
        <v>22187</v>
      </c>
      <c r="H63" s="376">
        <v>13312</v>
      </c>
      <c r="I63" s="376">
        <v>1</v>
      </c>
      <c r="J63" s="376">
        <v>0</v>
      </c>
      <c r="K63" s="376">
        <v>1</v>
      </c>
      <c r="L63" s="376">
        <v>210</v>
      </c>
      <c r="M63" s="376">
        <v>159</v>
      </c>
      <c r="N63" s="376">
        <v>15202</v>
      </c>
      <c r="O63" s="376">
        <v>6054</v>
      </c>
      <c r="P63" s="376">
        <v>7738</v>
      </c>
      <c r="Q63" s="377">
        <v>643</v>
      </c>
      <c r="R63" s="378">
        <v>21625</v>
      </c>
      <c r="S63" s="378">
        <v>23309</v>
      </c>
      <c r="T63" s="378">
        <v>139174</v>
      </c>
    </row>
    <row r="64" spans="1:20" s="114" customFormat="1" ht="19.899999999999999" customHeight="1">
      <c r="A64" s="374">
        <v>55</v>
      </c>
      <c r="B64" s="375" t="s">
        <v>781</v>
      </c>
      <c r="C64" s="376">
        <v>57435</v>
      </c>
      <c r="D64" s="376">
        <v>35011</v>
      </c>
      <c r="E64" s="376">
        <v>22424</v>
      </c>
      <c r="F64" s="376">
        <v>57412</v>
      </c>
      <c r="G64" s="376">
        <v>34989</v>
      </c>
      <c r="H64" s="376">
        <v>22423</v>
      </c>
      <c r="I64" s="376">
        <v>23</v>
      </c>
      <c r="J64" s="376">
        <v>22</v>
      </c>
      <c r="K64" s="376">
        <v>1</v>
      </c>
      <c r="L64" s="376">
        <v>450</v>
      </c>
      <c r="M64" s="376">
        <v>328</v>
      </c>
      <c r="N64" s="376">
        <v>30609</v>
      </c>
      <c r="O64" s="376">
        <v>9514</v>
      </c>
      <c r="P64" s="376">
        <v>12391</v>
      </c>
      <c r="Q64" s="377">
        <v>790</v>
      </c>
      <c r="R64" s="378">
        <v>40901</v>
      </c>
      <c r="S64" s="378">
        <v>43778</v>
      </c>
      <c r="T64" s="378">
        <v>233839</v>
      </c>
    </row>
    <row r="65" spans="1:20" s="114" customFormat="1" ht="19.899999999999999" customHeight="1">
      <c r="A65" s="374">
        <v>56</v>
      </c>
      <c r="B65" s="375" t="s">
        <v>782</v>
      </c>
      <c r="C65" s="376">
        <v>18205</v>
      </c>
      <c r="D65" s="376">
        <v>14829</v>
      </c>
      <c r="E65" s="376">
        <v>3376</v>
      </c>
      <c r="F65" s="376">
        <v>18190</v>
      </c>
      <c r="G65" s="376">
        <v>14816</v>
      </c>
      <c r="H65" s="376">
        <v>3374</v>
      </c>
      <c r="I65" s="376">
        <v>15</v>
      </c>
      <c r="J65" s="376">
        <v>13</v>
      </c>
      <c r="K65" s="376">
        <v>2</v>
      </c>
      <c r="L65" s="376">
        <v>31</v>
      </c>
      <c r="M65" s="376">
        <v>167</v>
      </c>
      <c r="N65" s="376">
        <v>4217</v>
      </c>
      <c r="O65" s="376">
        <v>1710</v>
      </c>
      <c r="P65" s="376">
        <v>2762</v>
      </c>
      <c r="Q65" s="377">
        <v>80</v>
      </c>
      <c r="R65" s="378">
        <v>6125</v>
      </c>
      <c r="S65" s="378">
        <v>7177</v>
      </c>
      <c r="T65" s="378">
        <v>78862</v>
      </c>
    </row>
    <row r="66" spans="1:20" s="114" customFormat="1" ht="19.899999999999999" customHeight="1">
      <c r="A66" s="374">
        <v>57</v>
      </c>
      <c r="B66" s="375" t="s">
        <v>783</v>
      </c>
      <c r="C66" s="376">
        <v>10406</v>
      </c>
      <c r="D66" s="376">
        <v>6711</v>
      </c>
      <c r="E66" s="376">
        <v>3695</v>
      </c>
      <c r="F66" s="376">
        <v>10406</v>
      </c>
      <c r="G66" s="376">
        <v>6711</v>
      </c>
      <c r="H66" s="376">
        <v>3695</v>
      </c>
      <c r="I66" s="376">
        <v>0</v>
      </c>
      <c r="J66" s="376">
        <v>0</v>
      </c>
      <c r="K66" s="376">
        <v>0</v>
      </c>
      <c r="L66" s="376">
        <v>65</v>
      </c>
      <c r="M66" s="376">
        <v>54</v>
      </c>
      <c r="N66" s="376">
        <v>6651</v>
      </c>
      <c r="O66" s="376">
        <v>2375</v>
      </c>
      <c r="P66" s="376">
        <v>2848</v>
      </c>
      <c r="Q66" s="377">
        <v>167</v>
      </c>
      <c r="R66" s="378">
        <v>9145</v>
      </c>
      <c r="S66" s="378">
        <v>9618</v>
      </c>
      <c r="T66" s="378">
        <v>37396</v>
      </c>
    </row>
    <row r="67" spans="1:20" s="114" customFormat="1" ht="19.899999999999999" customHeight="1">
      <c r="A67" s="374">
        <v>58</v>
      </c>
      <c r="B67" s="375" t="s">
        <v>784</v>
      </c>
      <c r="C67" s="376">
        <v>29908</v>
      </c>
      <c r="D67" s="376">
        <v>20027</v>
      </c>
      <c r="E67" s="376">
        <v>9881</v>
      </c>
      <c r="F67" s="376">
        <v>29908</v>
      </c>
      <c r="G67" s="376">
        <v>20027</v>
      </c>
      <c r="H67" s="376">
        <v>9881</v>
      </c>
      <c r="I67" s="376">
        <v>0</v>
      </c>
      <c r="J67" s="376">
        <v>0</v>
      </c>
      <c r="K67" s="376">
        <v>0</v>
      </c>
      <c r="L67" s="376">
        <v>182</v>
      </c>
      <c r="M67" s="376">
        <v>134</v>
      </c>
      <c r="N67" s="376">
        <v>10895</v>
      </c>
      <c r="O67" s="376">
        <v>4607</v>
      </c>
      <c r="P67" s="376">
        <v>6065</v>
      </c>
      <c r="Q67" s="377">
        <v>241</v>
      </c>
      <c r="R67" s="378">
        <v>15818</v>
      </c>
      <c r="S67" s="378">
        <v>17276</v>
      </c>
      <c r="T67" s="378">
        <v>116801</v>
      </c>
    </row>
    <row r="68" spans="1:20" s="114" customFormat="1" ht="19.899999999999999" customHeight="1">
      <c r="A68" s="374">
        <v>59</v>
      </c>
      <c r="B68" s="375" t="s">
        <v>785</v>
      </c>
      <c r="C68" s="376">
        <v>32684</v>
      </c>
      <c r="D68" s="376">
        <v>20963</v>
      </c>
      <c r="E68" s="376">
        <v>11721</v>
      </c>
      <c r="F68" s="376">
        <v>32683</v>
      </c>
      <c r="G68" s="376">
        <v>20963</v>
      </c>
      <c r="H68" s="376">
        <v>11720</v>
      </c>
      <c r="I68" s="376">
        <v>1</v>
      </c>
      <c r="J68" s="376">
        <v>0</v>
      </c>
      <c r="K68" s="376">
        <v>1</v>
      </c>
      <c r="L68" s="376">
        <v>346</v>
      </c>
      <c r="M68" s="376">
        <v>106</v>
      </c>
      <c r="N68" s="376">
        <v>16354</v>
      </c>
      <c r="O68" s="376">
        <v>5763</v>
      </c>
      <c r="P68" s="376">
        <v>7194</v>
      </c>
      <c r="Q68" s="377">
        <v>625</v>
      </c>
      <c r="R68" s="378">
        <v>22569</v>
      </c>
      <c r="S68" s="378">
        <v>24000</v>
      </c>
      <c r="T68" s="378">
        <v>118581</v>
      </c>
    </row>
    <row r="69" spans="1:20" s="114" customFormat="1" ht="19.899999999999999" customHeight="1">
      <c r="A69" s="374">
        <v>60</v>
      </c>
      <c r="B69" s="375" t="s">
        <v>786</v>
      </c>
      <c r="C69" s="376">
        <v>24997</v>
      </c>
      <c r="D69" s="376">
        <v>17111</v>
      </c>
      <c r="E69" s="376">
        <v>7886</v>
      </c>
      <c r="F69" s="376">
        <v>24997</v>
      </c>
      <c r="G69" s="376">
        <v>17111</v>
      </c>
      <c r="H69" s="376">
        <v>7886</v>
      </c>
      <c r="I69" s="376">
        <v>0</v>
      </c>
      <c r="J69" s="376">
        <v>0</v>
      </c>
      <c r="K69" s="376">
        <v>0</v>
      </c>
      <c r="L69" s="376">
        <v>198</v>
      </c>
      <c r="M69" s="376">
        <v>146</v>
      </c>
      <c r="N69" s="376">
        <v>12852</v>
      </c>
      <c r="O69" s="376">
        <v>4458</v>
      </c>
      <c r="P69" s="376">
        <v>5548</v>
      </c>
      <c r="Q69" s="377">
        <v>358</v>
      </c>
      <c r="R69" s="378">
        <v>17654</v>
      </c>
      <c r="S69" s="378">
        <v>18744</v>
      </c>
      <c r="T69" s="378">
        <v>111368</v>
      </c>
    </row>
    <row r="70" spans="1:20" s="114" customFormat="1" ht="19.899999999999999" customHeight="1">
      <c r="A70" s="374">
        <v>61</v>
      </c>
      <c r="B70" s="375" t="s">
        <v>787</v>
      </c>
      <c r="C70" s="376">
        <v>37885</v>
      </c>
      <c r="D70" s="376">
        <v>23026</v>
      </c>
      <c r="E70" s="376">
        <v>14859</v>
      </c>
      <c r="F70" s="376">
        <v>37876</v>
      </c>
      <c r="G70" s="376">
        <v>23017</v>
      </c>
      <c r="H70" s="376">
        <v>14859</v>
      </c>
      <c r="I70" s="376">
        <v>9</v>
      </c>
      <c r="J70" s="376">
        <v>9</v>
      </c>
      <c r="K70" s="376">
        <v>0</v>
      </c>
      <c r="L70" s="376">
        <v>200</v>
      </c>
      <c r="M70" s="376">
        <v>136</v>
      </c>
      <c r="N70" s="376">
        <v>18955</v>
      </c>
      <c r="O70" s="376">
        <v>6403</v>
      </c>
      <c r="P70" s="376">
        <v>8313</v>
      </c>
      <c r="Q70" s="377">
        <v>424</v>
      </c>
      <c r="R70" s="378">
        <v>25694</v>
      </c>
      <c r="S70" s="378">
        <v>27604</v>
      </c>
      <c r="T70" s="378">
        <v>154618</v>
      </c>
    </row>
    <row r="71" spans="1:20" s="114" customFormat="1" ht="19.899999999999999" customHeight="1">
      <c r="A71" s="374">
        <v>62</v>
      </c>
      <c r="B71" s="375" t="s">
        <v>788</v>
      </c>
      <c r="C71" s="376">
        <v>14049</v>
      </c>
      <c r="D71" s="376">
        <v>11856</v>
      </c>
      <c r="E71" s="376">
        <v>2193</v>
      </c>
      <c r="F71" s="376">
        <v>14049</v>
      </c>
      <c r="G71" s="376">
        <v>11856</v>
      </c>
      <c r="H71" s="376">
        <v>2193</v>
      </c>
      <c r="I71" s="376">
        <v>0</v>
      </c>
      <c r="J71" s="376">
        <v>0</v>
      </c>
      <c r="K71" s="376">
        <v>0</v>
      </c>
      <c r="L71" s="376">
        <v>39</v>
      </c>
      <c r="M71" s="381">
        <v>25</v>
      </c>
      <c r="N71" s="376">
        <v>1990</v>
      </c>
      <c r="O71" s="376">
        <v>759</v>
      </c>
      <c r="P71" s="376">
        <v>1005</v>
      </c>
      <c r="Q71" s="377">
        <v>52</v>
      </c>
      <c r="R71" s="378">
        <v>2813</v>
      </c>
      <c r="S71" s="378">
        <v>3059</v>
      </c>
      <c r="T71" s="378">
        <v>38995</v>
      </c>
    </row>
    <row r="72" spans="1:20" s="114" customFormat="1" ht="19.899999999999999" customHeight="1">
      <c r="A72" s="374">
        <v>63</v>
      </c>
      <c r="B72" s="375" t="s">
        <v>789</v>
      </c>
      <c r="C72" s="376">
        <v>54171</v>
      </c>
      <c r="D72" s="376">
        <v>36986</v>
      </c>
      <c r="E72" s="376">
        <v>17185</v>
      </c>
      <c r="F72" s="376">
        <v>54169</v>
      </c>
      <c r="G72" s="376">
        <v>36984</v>
      </c>
      <c r="H72" s="376">
        <v>17185</v>
      </c>
      <c r="I72" s="376">
        <v>2</v>
      </c>
      <c r="J72" s="376">
        <v>2</v>
      </c>
      <c r="K72" s="376">
        <v>0</v>
      </c>
      <c r="L72" s="376">
        <v>95</v>
      </c>
      <c r="M72" s="376">
        <v>108</v>
      </c>
      <c r="N72" s="376">
        <v>6883</v>
      </c>
      <c r="O72" s="376">
        <v>3442</v>
      </c>
      <c r="P72" s="376">
        <v>5421</v>
      </c>
      <c r="Q72" s="377">
        <v>395</v>
      </c>
      <c r="R72" s="378">
        <v>10528</v>
      </c>
      <c r="S72" s="378">
        <v>12507</v>
      </c>
      <c r="T72" s="378">
        <v>196777</v>
      </c>
    </row>
    <row r="73" spans="1:20" s="114" customFormat="1" ht="19.899999999999999" customHeight="1">
      <c r="A73" s="374">
        <v>64</v>
      </c>
      <c r="B73" s="375" t="s">
        <v>790</v>
      </c>
      <c r="C73" s="376">
        <v>14100</v>
      </c>
      <c r="D73" s="376">
        <v>8389</v>
      </c>
      <c r="E73" s="376">
        <v>5711</v>
      </c>
      <c r="F73" s="376">
        <v>14067</v>
      </c>
      <c r="G73" s="376">
        <v>8360</v>
      </c>
      <c r="H73" s="376">
        <v>5707</v>
      </c>
      <c r="I73" s="376">
        <v>33</v>
      </c>
      <c r="J73" s="376">
        <v>29</v>
      </c>
      <c r="K73" s="376">
        <v>4</v>
      </c>
      <c r="L73" s="376">
        <v>131</v>
      </c>
      <c r="M73" s="376">
        <v>79</v>
      </c>
      <c r="N73" s="376">
        <v>8081</v>
      </c>
      <c r="O73" s="376">
        <v>2282</v>
      </c>
      <c r="P73" s="376">
        <v>2826</v>
      </c>
      <c r="Q73" s="377">
        <v>160</v>
      </c>
      <c r="R73" s="378">
        <v>10573</v>
      </c>
      <c r="S73" s="378">
        <v>11117</v>
      </c>
      <c r="T73" s="378">
        <v>51293</v>
      </c>
    </row>
    <row r="74" spans="1:20" s="114" customFormat="1" ht="19.899999999999999" customHeight="1">
      <c r="A74" s="374">
        <v>65</v>
      </c>
      <c r="B74" s="375" t="s">
        <v>791</v>
      </c>
      <c r="C74" s="376">
        <v>44579</v>
      </c>
      <c r="D74" s="376">
        <v>32689</v>
      </c>
      <c r="E74" s="376">
        <v>11890</v>
      </c>
      <c r="F74" s="376">
        <v>44578</v>
      </c>
      <c r="G74" s="376">
        <v>32688</v>
      </c>
      <c r="H74" s="376">
        <v>11890</v>
      </c>
      <c r="I74" s="376">
        <v>1</v>
      </c>
      <c r="J74" s="376">
        <v>1</v>
      </c>
      <c r="K74" s="376">
        <v>0</v>
      </c>
      <c r="L74" s="376">
        <v>57</v>
      </c>
      <c r="M74" s="376">
        <v>141</v>
      </c>
      <c r="N74" s="376">
        <v>9442</v>
      </c>
      <c r="O74" s="376">
        <v>3506</v>
      </c>
      <c r="P74" s="376">
        <v>5502</v>
      </c>
      <c r="Q74" s="377">
        <v>263</v>
      </c>
      <c r="R74" s="378">
        <v>13146</v>
      </c>
      <c r="S74" s="378">
        <v>15142</v>
      </c>
      <c r="T74" s="378">
        <v>171101</v>
      </c>
    </row>
    <row r="75" spans="1:20" s="114" customFormat="1" ht="19.899999999999999" customHeight="1">
      <c r="A75" s="374">
        <v>66</v>
      </c>
      <c r="B75" s="375" t="s">
        <v>792</v>
      </c>
      <c r="C75" s="376">
        <v>16575</v>
      </c>
      <c r="D75" s="376">
        <v>11145</v>
      </c>
      <c r="E75" s="376">
        <v>5430</v>
      </c>
      <c r="F75" s="376">
        <v>16575</v>
      </c>
      <c r="G75" s="376">
        <v>11145</v>
      </c>
      <c r="H75" s="376">
        <v>5430</v>
      </c>
      <c r="I75" s="376">
        <v>0</v>
      </c>
      <c r="J75" s="376">
        <v>0</v>
      </c>
      <c r="K75" s="376">
        <v>0</v>
      </c>
      <c r="L75" s="376">
        <v>122</v>
      </c>
      <c r="M75" s="376">
        <v>88</v>
      </c>
      <c r="N75" s="376">
        <v>6868</v>
      </c>
      <c r="O75" s="376">
        <v>2827</v>
      </c>
      <c r="P75" s="376">
        <v>3661</v>
      </c>
      <c r="Q75" s="377">
        <v>208</v>
      </c>
      <c r="R75" s="378">
        <v>9905</v>
      </c>
      <c r="S75" s="378">
        <v>10739</v>
      </c>
      <c r="T75" s="378">
        <v>71225</v>
      </c>
    </row>
    <row r="76" spans="1:20" s="114" customFormat="1" ht="19.899999999999999" customHeight="1">
      <c r="A76" s="379">
        <v>67</v>
      </c>
      <c r="B76" s="375" t="s">
        <v>793</v>
      </c>
      <c r="C76" s="376">
        <v>21819</v>
      </c>
      <c r="D76" s="376">
        <v>13062</v>
      </c>
      <c r="E76" s="376">
        <v>8757</v>
      </c>
      <c r="F76" s="376">
        <v>21818</v>
      </c>
      <c r="G76" s="376">
        <v>13062</v>
      </c>
      <c r="H76" s="376">
        <v>8756</v>
      </c>
      <c r="I76" s="376">
        <v>1</v>
      </c>
      <c r="J76" s="376">
        <v>0</v>
      </c>
      <c r="K76" s="376">
        <v>1</v>
      </c>
      <c r="L76" s="376">
        <v>135</v>
      </c>
      <c r="M76" s="376">
        <v>110</v>
      </c>
      <c r="N76" s="376">
        <v>9471</v>
      </c>
      <c r="O76" s="376">
        <v>3469</v>
      </c>
      <c r="P76" s="376">
        <v>4469</v>
      </c>
      <c r="Q76" s="377">
        <v>484</v>
      </c>
      <c r="R76" s="378">
        <v>13185</v>
      </c>
      <c r="S76" s="378">
        <v>14185</v>
      </c>
      <c r="T76" s="378">
        <v>67901</v>
      </c>
    </row>
    <row r="77" spans="1:20" s="114" customFormat="1" ht="19.899999999999999" customHeight="1">
      <c r="A77" s="379">
        <v>68</v>
      </c>
      <c r="B77" s="375" t="s">
        <v>794</v>
      </c>
      <c r="C77" s="376">
        <v>14435</v>
      </c>
      <c r="D77" s="376">
        <v>8950</v>
      </c>
      <c r="E77" s="376">
        <v>5485</v>
      </c>
      <c r="F77" s="376">
        <v>14426</v>
      </c>
      <c r="G77" s="376">
        <v>8941</v>
      </c>
      <c r="H77" s="376">
        <v>5485</v>
      </c>
      <c r="I77" s="376">
        <v>9</v>
      </c>
      <c r="J77" s="376">
        <v>9</v>
      </c>
      <c r="K77" s="376">
        <v>0</v>
      </c>
      <c r="L77" s="376">
        <v>95</v>
      </c>
      <c r="M77" s="376">
        <v>75</v>
      </c>
      <c r="N77" s="376">
        <v>4201</v>
      </c>
      <c r="O77" s="376">
        <v>1578</v>
      </c>
      <c r="P77" s="376">
        <v>2134</v>
      </c>
      <c r="Q77" s="377">
        <v>148</v>
      </c>
      <c r="R77" s="378">
        <v>5949</v>
      </c>
      <c r="S77" s="378">
        <v>6505</v>
      </c>
      <c r="T77" s="378">
        <v>53132</v>
      </c>
    </row>
    <row r="78" spans="1:20" s="114" customFormat="1" ht="19.899999999999999" customHeight="1">
      <c r="A78" s="379">
        <v>69</v>
      </c>
      <c r="B78" s="375" t="s">
        <v>795</v>
      </c>
      <c r="C78" s="376">
        <v>6126</v>
      </c>
      <c r="D78" s="376">
        <v>4840</v>
      </c>
      <c r="E78" s="376">
        <v>1286</v>
      </c>
      <c r="F78" s="376">
        <v>6126</v>
      </c>
      <c r="G78" s="376">
        <v>4840</v>
      </c>
      <c r="H78" s="376">
        <v>1286</v>
      </c>
      <c r="I78" s="376">
        <v>0</v>
      </c>
      <c r="J78" s="376">
        <v>0</v>
      </c>
      <c r="K78" s="376">
        <v>0</v>
      </c>
      <c r="L78" s="376">
        <v>12</v>
      </c>
      <c r="M78" s="376">
        <v>14</v>
      </c>
      <c r="N78" s="376">
        <v>733</v>
      </c>
      <c r="O78" s="376">
        <v>336</v>
      </c>
      <c r="P78" s="376">
        <v>478</v>
      </c>
      <c r="Q78" s="377">
        <v>39</v>
      </c>
      <c r="R78" s="378">
        <v>1095</v>
      </c>
      <c r="S78" s="378">
        <v>1237</v>
      </c>
      <c r="T78" s="378">
        <v>21741</v>
      </c>
    </row>
    <row r="79" spans="1:20" s="114" customFormat="1" ht="19.899999999999999" customHeight="1">
      <c r="A79" s="379">
        <v>70</v>
      </c>
      <c r="B79" s="375" t="s">
        <v>796</v>
      </c>
      <c r="C79" s="376">
        <v>10373</v>
      </c>
      <c r="D79" s="376">
        <v>6689</v>
      </c>
      <c r="E79" s="376">
        <v>3684</v>
      </c>
      <c r="F79" s="376">
        <v>10373</v>
      </c>
      <c r="G79" s="376">
        <v>6689</v>
      </c>
      <c r="H79" s="376">
        <v>3684</v>
      </c>
      <c r="I79" s="376">
        <v>0</v>
      </c>
      <c r="J79" s="376">
        <v>0</v>
      </c>
      <c r="K79" s="376">
        <v>0</v>
      </c>
      <c r="L79" s="376">
        <v>76</v>
      </c>
      <c r="M79" s="376">
        <v>41</v>
      </c>
      <c r="N79" s="376">
        <v>3492</v>
      </c>
      <c r="O79" s="376">
        <v>1290</v>
      </c>
      <c r="P79" s="376">
        <v>1693</v>
      </c>
      <c r="Q79" s="377">
        <v>107</v>
      </c>
      <c r="R79" s="378">
        <v>4899</v>
      </c>
      <c r="S79" s="378">
        <v>5302</v>
      </c>
      <c r="T79" s="378">
        <v>40897</v>
      </c>
    </row>
    <row r="80" spans="1:20" s="114" customFormat="1" ht="19.899999999999999" customHeight="1">
      <c r="A80" s="379">
        <v>71</v>
      </c>
      <c r="B80" s="375" t="s">
        <v>797</v>
      </c>
      <c r="C80" s="376">
        <v>14945</v>
      </c>
      <c r="D80" s="376">
        <v>10202</v>
      </c>
      <c r="E80" s="376">
        <v>4743</v>
      </c>
      <c r="F80" s="376">
        <v>14945</v>
      </c>
      <c r="G80" s="376">
        <v>10202</v>
      </c>
      <c r="H80" s="376">
        <v>4743</v>
      </c>
      <c r="I80" s="376">
        <v>0</v>
      </c>
      <c r="J80" s="376">
        <v>0</v>
      </c>
      <c r="K80" s="376">
        <v>0</v>
      </c>
      <c r="L80" s="376">
        <v>184</v>
      </c>
      <c r="M80" s="376">
        <v>96</v>
      </c>
      <c r="N80" s="376">
        <v>7303</v>
      </c>
      <c r="O80" s="376">
        <v>2770</v>
      </c>
      <c r="P80" s="376">
        <v>3667</v>
      </c>
      <c r="Q80" s="377">
        <v>154</v>
      </c>
      <c r="R80" s="378">
        <v>10353</v>
      </c>
      <c r="S80" s="378">
        <v>11250</v>
      </c>
      <c r="T80" s="378">
        <v>67515</v>
      </c>
    </row>
    <row r="81" spans="1:21" s="114" customFormat="1" ht="19.899999999999999" customHeight="1">
      <c r="A81" s="379">
        <v>72</v>
      </c>
      <c r="B81" s="375" t="s">
        <v>798</v>
      </c>
      <c r="C81" s="376">
        <v>23509</v>
      </c>
      <c r="D81" s="376">
        <v>17257</v>
      </c>
      <c r="E81" s="376">
        <v>6252</v>
      </c>
      <c r="F81" s="376">
        <v>23494</v>
      </c>
      <c r="G81" s="376">
        <v>17242</v>
      </c>
      <c r="H81" s="376">
        <v>6252</v>
      </c>
      <c r="I81" s="376">
        <v>15</v>
      </c>
      <c r="J81" s="376">
        <v>15</v>
      </c>
      <c r="K81" s="376">
        <v>0</v>
      </c>
      <c r="L81" s="376">
        <v>49</v>
      </c>
      <c r="M81" s="376">
        <v>99</v>
      </c>
      <c r="N81" s="376">
        <v>3579</v>
      </c>
      <c r="O81" s="376">
        <v>1630</v>
      </c>
      <c r="P81" s="376">
        <v>2736</v>
      </c>
      <c r="Q81" s="377">
        <v>146</v>
      </c>
      <c r="R81" s="378">
        <v>5357</v>
      </c>
      <c r="S81" s="378">
        <v>6463</v>
      </c>
      <c r="T81" s="378">
        <v>94125</v>
      </c>
    </row>
    <row r="82" spans="1:21" s="114" customFormat="1" ht="19.899999999999999" customHeight="1">
      <c r="A82" s="379">
        <v>73</v>
      </c>
      <c r="B82" s="375" t="s">
        <v>799</v>
      </c>
      <c r="C82" s="376">
        <v>33698</v>
      </c>
      <c r="D82" s="376">
        <v>29217</v>
      </c>
      <c r="E82" s="376">
        <v>4481</v>
      </c>
      <c r="F82" s="376">
        <v>33697</v>
      </c>
      <c r="G82" s="376">
        <v>29216</v>
      </c>
      <c r="H82" s="376">
        <v>4481</v>
      </c>
      <c r="I82" s="376">
        <v>1</v>
      </c>
      <c r="J82" s="376">
        <v>1</v>
      </c>
      <c r="K82" s="376">
        <v>0</v>
      </c>
      <c r="L82" s="376">
        <v>11</v>
      </c>
      <c r="M82" s="376">
        <v>285</v>
      </c>
      <c r="N82" s="376">
        <v>4039</v>
      </c>
      <c r="O82" s="376">
        <v>1895</v>
      </c>
      <c r="P82" s="376">
        <v>3419</v>
      </c>
      <c r="Q82" s="377">
        <v>140</v>
      </c>
      <c r="R82" s="378">
        <v>6230</v>
      </c>
      <c r="S82" s="378">
        <v>7754</v>
      </c>
      <c r="T82" s="378">
        <v>122054</v>
      </c>
    </row>
    <row r="83" spans="1:21" s="114" customFormat="1" ht="19.899999999999999" customHeight="1">
      <c r="A83" s="379">
        <v>74</v>
      </c>
      <c r="B83" s="375" t="s">
        <v>800</v>
      </c>
      <c r="C83" s="376">
        <v>8669</v>
      </c>
      <c r="D83" s="376">
        <v>5662</v>
      </c>
      <c r="E83" s="376">
        <v>3007</v>
      </c>
      <c r="F83" s="376">
        <v>8669</v>
      </c>
      <c r="G83" s="376">
        <v>5662</v>
      </c>
      <c r="H83" s="376">
        <v>3007</v>
      </c>
      <c r="I83" s="376">
        <v>0</v>
      </c>
      <c r="J83" s="376">
        <v>0</v>
      </c>
      <c r="K83" s="376">
        <v>0</v>
      </c>
      <c r="L83" s="376">
        <v>44</v>
      </c>
      <c r="M83" s="376">
        <v>41</v>
      </c>
      <c r="N83" s="376">
        <v>3165</v>
      </c>
      <c r="O83" s="376">
        <v>1054</v>
      </c>
      <c r="P83" s="376">
        <v>1345</v>
      </c>
      <c r="Q83" s="377">
        <v>134</v>
      </c>
      <c r="R83" s="378">
        <v>4304</v>
      </c>
      <c r="S83" s="378">
        <v>4595</v>
      </c>
      <c r="T83" s="378">
        <v>30183</v>
      </c>
    </row>
    <row r="84" spans="1:21" s="114" customFormat="1" ht="19.899999999999999" customHeight="1">
      <c r="A84" s="379">
        <v>75</v>
      </c>
      <c r="B84" s="380" t="s">
        <v>801</v>
      </c>
      <c r="C84" s="376">
        <v>5050</v>
      </c>
      <c r="D84" s="376">
        <v>3645</v>
      </c>
      <c r="E84" s="376">
        <v>1405</v>
      </c>
      <c r="F84" s="376">
        <v>5050</v>
      </c>
      <c r="G84" s="376">
        <v>3645</v>
      </c>
      <c r="H84" s="376">
        <v>1405</v>
      </c>
      <c r="I84" s="376">
        <v>0</v>
      </c>
      <c r="J84" s="376">
        <v>0</v>
      </c>
      <c r="K84" s="376">
        <v>0</v>
      </c>
      <c r="L84" s="376">
        <v>17</v>
      </c>
      <c r="M84" s="376">
        <v>22</v>
      </c>
      <c r="N84" s="376">
        <v>984</v>
      </c>
      <c r="O84" s="376">
        <v>432</v>
      </c>
      <c r="P84" s="376">
        <v>573</v>
      </c>
      <c r="Q84" s="377">
        <v>33</v>
      </c>
      <c r="R84" s="378">
        <v>1455</v>
      </c>
      <c r="S84" s="378">
        <v>1596</v>
      </c>
      <c r="T84" s="378">
        <v>16083</v>
      </c>
    </row>
    <row r="85" spans="1:21" s="114" customFormat="1" ht="19.899999999999999" customHeight="1">
      <c r="A85" s="379">
        <v>76</v>
      </c>
      <c r="B85" s="380" t="s">
        <v>802</v>
      </c>
      <c r="C85" s="376">
        <v>8387</v>
      </c>
      <c r="D85" s="376">
        <v>5772</v>
      </c>
      <c r="E85" s="376">
        <v>2615</v>
      </c>
      <c r="F85" s="376">
        <v>8387</v>
      </c>
      <c r="G85" s="376">
        <v>5772</v>
      </c>
      <c r="H85" s="376">
        <v>2615</v>
      </c>
      <c r="I85" s="376">
        <v>0</v>
      </c>
      <c r="J85" s="376">
        <v>0</v>
      </c>
      <c r="K85" s="376">
        <v>0</v>
      </c>
      <c r="L85" s="376">
        <v>19</v>
      </c>
      <c r="M85" s="376">
        <v>32</v>
      </c>
      <c r="N85" s="376">
        <v>1414</v>
      </c>
      <c r="O85" s="376">
        <v>615</v>
      </c>
      <c r="P85" s="376">
        <v>875</v>
      </c>
      <c r="Q85" s="377">
        <v>84</v>
      </c>
      <c r="R85" s="378">
        <v>2080</v>
      </c>
      <c r="S85" s="378">
        <v>2340</v>
      </c>
      <c r="T85" s="378">
        <v>26895</v>
      </c>
    </row>
    <row r="86" spans="1:21" s="114" customFormat="1" ht="19.899999999999999" customHeight="1">
      <c r="A86" s="379">
        <v>77</v>
      </c>
      <c r="B86" s="380" t="s">
        <v>803</v>
      </c>
      <c r="C86" s="376">
        <v>12392</v>
      </c>
      <c r="D86" s="376">
        <v>8250</v>
      </c>
      <c r="E86" s="376">
        <v>4142</v>
      </c>
      <c r="F86" s="376">
        <v>12392</v>
      </c>
      <c r="G86" s="376">
        <v>8250</v>
      </c>
      <c r="H86" s="376">
        <v>4142</v>
      </c>
      <c r="I86" s="376">
        <v>0</v>
      </c>
      <c r="J86" s="376">
        <v>0</v>
      </c>
      <c r="K86" s="376">
        <v>0</v>
      </c>
      <c r="L86" s="376">
        <v>80</v>
      </c>
      <c r="M86" s="376">
        <v>42</v>
      </c>
      <c r="N86" s="376">
        <v>5922</v>
      </c>
      <c r="O86" s="376">
        <v>2601</v>
      </c>
      <c r="P86" s="376">
        <v>3297</v>
      </c>
      <c r="Q86" s="377">
        <v>156</v>
      </c>
      <c r="R86" s="378">
        <v>8645</v>
      </c>
      <c r="S86" s="378">
        <v>9341</v>
      </c>
      <c r="T86" s="378">
        <v>46970</v>
      </c>
    </row>
    <row r="87" spans="1:21" s="114" customFormat="1" ht="19.899999999999999" customHeight="1">
      <c r="A87" s="379">
        <v>78</v>
      </c>
      <c r="B87" s="380" t="s">
        <v>804</v>
      </c>
      <c r="C87" s="376">
        <v>12128</v>
      </c>
      <c r="D87" s="376">
        <v>8095</v>
      </c>
      <c r="E87" s="376">
        <v>4033</v>
      </c>
      <c r="F87" s="376">
        <v>12128</v>
      </c>
      <c r="G87" s="376">
        <v>8095</v>
      </c>
      <c r="H87" s="376">
        <v>4033</v>
      </c>
      <c r="I87" s="376">
        <v>0</v>
      </c>
      <c r="J87" s="376">
        <v>0</v>
      </c>
      <c r="K87" s="376">
        <v>0</v>
      </c>
      <c r="L87" s="376">
        <v>72</v>
      </c>
      <c r="M87" s="376">
        <v>55</v>
      </c>
      <c r="N87" s="376">
        <v>4921</v>
      </c>
      <c r="O87" s="376">
        <v>1742</v>
      </c>
      <c r="P87" s="376">
        <v>2230</v>
      </c>
      <c r="Q87" s="377">
        <v>165</v>
      </c>
      <c r="R87" s="378">
        <v>6790</v>
      </c>
      <c r="S87" s="378">
        <v>7278</v>
      </c>
      <c r="T87" s="378">
        <v>44868</v>
      </c>
    </row>
    <row r="88" spans="1:21" s="114" customFormat="1" ht="19.899999999999999" customHeight="1">
      <c r="A88" s="379">
        <v>79</v>
      </c>
      <c r="B88" s="380" t="s">
        <v>805</v>
      </c>
      <c r="C88" s="376">
        <v>7732</v>
      </c>
      <c r="D88" s="376">
        <v>5395</v>
      </c>
      <c r="E88" s="376">
        <v>2337</v>
      </c>
      <c r="F88" s="376">
        <v>7724</v>
      </c>
      <c r="G88" s="376">
        <v>5387</v>
      </c>
      <c r="H88" s="376">
        <v>2337</v>
      </c>
      <c r="I88" s="376">
        <v>8</v>
      </c>
      <c r="J88" s="376">
        <v>8</v>
      </c>
      <c r="K88" s="376">
        <v>0</v>
      </c>
      <c r="L88" s="376">
        <v>26</v>
      </c>
      <c r="M88" s="376">
        <v>24</v>
      </c>
      <c r="N88" s="376">
        <v>1399</v>
      </c>
      <c r="O88" s="376">
        <v>650</v>
      </c>
      <c r="P88" s="376">
        <v>905</v>
      </c>
      <c r="Q88" s="377">
        <v>50</v>
      </c>
      <c r="R88" s="378">
        <v>2099</v>
      </c>
      <c r="S88" s="378">
        <v>2354</v>
      </c>
      <c r="T88" s="378">
        <v>28085</v>
      </c>
    </row>
    <row r="89" spans="1:21" s="114" customFormat="1" ht="19.899999999999999" customHeight="1">
      <c r="A89" s="379">
        <v>80</v>
      </c>
      <c r="B89" s="380" t="s">
        <v>806</v>
      </c>
      <c r="C89" s="376">
        <v>21515</v>
      </c>
      <c r="D89" s="376">
        <v>13916</v>
      </c>
      <c r="E89" s="376">
        <v>7599</v>
      </c>
      <c r="F89" s="376">
        <v>21515</v>
      </c>
      <c r="G89" s="376">
        <v>13916</v>
      </c>
      <c r="H89" s="376">
        <v>7599</v>
      </c>
      <c r="I89" s="376">
        <v>0</v>
      </c>
      <c r="J89" s="376">
        <v>0</v>
      </c>
      <c r="K89" s="376">
        <v>0</v>
      </c>
      <c r="L89" s="376">
        <v>333</v>
      </c>
      <c r="M89" s="376">
        <v>183</v>
      </c>
      <c r="N89" s="376">
        <v>9996</v>
      </c>
      <c r="O89" s="376">
        <v>3079</v>
      </c>
      <c r="P89" s="376">
        <v>4482</v>
      </c>
      <c r="Q89" s="377">
        <v>177</v>
      </c>
      <c r="R89" s="378">
        <v>13591</v>
      </c>
      <c r="S89" s="378">
        <v>14994</v>
      </c>
      <c r="T89" s="378">
        <v>102359</v>
      </c>
    </row>
    <row r="90" spans="1:21" s="114" customFormat="1" ht="19.899999999999999" customHeight="1">
      <c r="A90" s="379">
        <v>81</v>
      </c>
      <c r="B90" s="380" t="s">
        <v>807</v>
      </c>
      <c r="C90" s="376">
        <v>13552</v>
      </c>
      <c r="D90" s="376">
        <v>8158</v>
      </c>
      <c r="E90" s="376">
        <v>5394</v>
      </c>
      <c r="F90" s="376">
        <v>13548</v>
      </c>
      <c r="G90" s="376">
        <v>8154</v>
      </c>
      <c r="H90" s="376">
        <v>5394</v>
      </c>
      <c r="I90" s="376">
        <v>4</v>
      </c>
      <c r="J90" s="376">
        <v>4</v>
      </c>
      <c r="K90" s="376">
        <v>0</v>
      </c>
      <c r="L90" s="376">
        <v>79</v>
      </c>
      <c r="M90" s="376">
        <v>65</v>
      </c>
      <c r="N90" s="376">
        <v>5742</v>
      </c>
      <c r="O90" s="376">
        <v>2388</v>
      </c>
      <c r="P90" s="376">
        <v>3023</v>
      </c>
      <c r="Q90" s="377">
        <v>259</v>
      </c>
      <c r="R90" s="378">
        <v>8274</v>
      </c>
      <c r="S90" s="378">
        <v>8909</v>
      </c>
      <c r="T90" s="378">
        <v>52381</v>
      </c>
    </row>
    <row r="91" spans="1:21" s="114" customFormat="1" ht="19.899999999999999" customHeight="1">
      <c r="A91" s="381"/>
      <c r="B91" s="382" t="s">
        <v>847</v>
      </c>
      <c r="C91" s="376">
        <v>0</v>
      </c>
      <c r="D91" s="376">
        <v>0</v>
      </c>
      <c r="E91" s="376">
        <v>0</v>
      </c>
      <c r="F91" s="376">
        <v>0</v>
      </c>
      <c r="G91" s="376">
        <v>0</v>
      </c>
      <c r="H91" s="376">
        <v>0</v>
      </c>
      <c r="I91" s="376">
        <v>0</v>
      </c>
      <c r="J91" s="376">
        <v>0</v>
      </c>
      <c r="K91" s="376">
        <v>0</v>
      </c>
      <c r="L91" s="376">
        <v>14</v>
      </c>
      <c r="M91" s="376">
        <v>5</v>
      </c>
      <c r="N91" s="376">
        <v>1015</v>
      </c>
      <c r="O91" s="376">
        <v>300</v>
      </c>
      <c r="P91" s="376">
        <v>366</v>
      </c>
      <c r="Q91" s="377">
        <v>542</v>
      </c>
      <c r="R91" s="378">
        <v>1334</v>
      </c>
      <c r="S91" s="378">
        <v>1400</v>
      </c>
      <c r="T91" s="378">
        <v>2630</v>
      </c>
    </row>
    <row r="92" spans="1:21" s="114" customFormat="1" ht="33.6" customHeight="1">
      <c r="A92" s="797" t="s">
        <v>293</v>
      </c>
      <c r="B92" s="798"/>
      <c r="C92" s="383">
        <v>3209595</v>
      </c>
      <c r="D92" s="383">
        <v>2050686</v>
      </c>
      <c r="E92" s="383">
        <v>1158909</v>
      </c>
      <c r="F92" s="383">
        <v>3208911</v>
      </c>
      <c r="G92" s="383">
        <v>2050202</v>
      </c>
      <c r="H92" s="383">
        <v>1158709</v>
      </c>
      <c r="I92" s="383">
        <v>684</v>
      </c>
      <c r="J92" s="383">
        <v>484</v>
      </c>
      <c r="K92" s="383">
        <v>200</v>
      </c>
      <c r="L92" s="383">
        <v>26876</v>
      </c>
      <c r="M92" s="383">
        <v>14948</v>
      </c>
      <c r="N92" s="383">
        <v>1584565</v>
      </c>
      <c r="O92" s="383">
        <v>583394</v>
      </c>
      <c r="P92" s="383">
        <v>766716</v>
      </c>
      <c r="Q92" s="384">
        <v>40820</v>
      </c>
      <c r="R92" s="384">
        <v>2209783</v>
      </c>
      <c r="S92" s="384">
        <v>2393105</v>
      </c>
      <c r="T92" s="384">
        <v>12699632</v>
      </c>
    </row>
    <row r="93" spans="1:21" s="8" customFormat="1" ht="19.899999999999999" customHeight="1">
      <c r="A93" s="743" t="s">
        <v>94</v>
      </c>
      <c r="B93" s="743"/>
      <c r="C93" s="743"/>
      <c r="D93" s="743"/>
      <c r="E93" s="743"/>
      <c r="F93" s="743"/>
      <c r="G93" s="743"/>
      <c r="H93" s="743"/>
      <c r="I93" s="743"/>
      <c r="J93" s="743"/>
      <c r="K93" s="743"/>
      <c r="L93" s="743"/>
      <c r="M93" s="743"/>
      <c r="N93" s="743"/>
      <c r="O93" s="743"/>
      <c r="P93" s="743"/>
      <c r="Q93" s="743"/>
      <c r="R93" s="743"/>
      <c r="S93" s="743"/>
      <c r="T93" s="743"/>
      <c r="U93" s="743"/>
    </row>
    <row r="94" spans="1:21" ht="12" customHeight="1"/>
    <row r="98" spans="12:20">
      <c r="L98" s="19"/>
      <c r="M98" s="19"/>
      <c r="N98" s="19"/>
      <c r="O98" s="19"/>
      <c r="P98" s="19"/>
      <c r="Q98" s="19"/>
      <c r="R98" s="19"/>
      <c r="S98" s="19"/>
      <c r="T98" s="19"/>
    </row>
  </sheetData>
  <mergeCells count="28">
    <mergeCell ref="I7:K7"/>
    <mergeCell ref="F7:H7"/>
    <mergeCell ref="O8:O9"/>
    <mergeCell ref="P8:P9"/>
    <mergeCell ref="A93:U93"/>
    <mergeCell ref="O7:P7"/>
    <mergeCell ref="Q6:Q9"/>
    <mergeCell ref="B6:B9"/>
    <mergeCell ref="N7:N9"/>
    <mergeCell ref="A92:B92"/>
    <mergeCell ref="F8:F9"/>
    <mergeCell ref="D7:D9"/>
    <mergeCell ref="L6:P6"/>
    <mergeCell ref="T6:T9"/>
    <mergeCell ref="A6:A9"/>
    <mergeCell ref="I8:I9"/>
    <mergeCell ref="S5:U5"/>
    <mergeCell ref="C6:K6"/>
    <mergeCell ref="R6:R9"/>
    <mergeCell ref="S6:S9"/>
    <mergeCell ref="H8:H9"/>
    <mergeCell ref="C7:C9"/>
    <mergeCell ref="E7:E9"/>
    <mergeCell ref="G8:G9"/>
    <mergeCell ref="J8:J9"/>
    <mergeCell ref="L7:L9"/>
    <mergeCell ref="M7:M9"/>
    <mergeCell ref="K8:K9"/>
  </mergeCells>
  <phoneticPr fontId="6" type="noConversion"/>
  <printOptions horizontalCentered="1"/>
  <pageMargins left="0.23622047244094491" right="0" top="0.39370078740157483" bottom="0" header="0" footer="0"/>
  <pageSetup paperSize="9" scale="61" fitToHeight="0" orientation="landscape" r:id="rId1"/>
  <headerFooter alignWithMargins="0"/>
  <rowBreaks count="1" manualBreakCount="1">
    <brk id="44" max="19"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ayfa7">
    <tabColor theme="4" tint="0.39997558519241921"/>
    <pageSetUpPr fitToPage="1"/>
  </sheetPr>
  <dimension ref="A1:O130"/>
  <sheetViews>
    <sheetView showGridLines="0" showZeros="0" zoomScaleNormal="100" workbookViewId="0">
      <selection activeCell="B67" sqref="B67"/>
    </sheetView>
  </sheetViews>
  <sheetFormatPr defaultRowHeight="15"/>
  <cols>
    <col min="1" max="1" width="46.7109375" style="2" customWidth="1"/>
    <col min="2" max="6" width="10.85546875" style="2" bestFit="1" customWidth="1"/>
    <col min="7" max="7" width="12.5703125" style="2" customWidth="1"/>
    <col min="8" max="8" width="13.140625" style="2" customWidth="1"/>
    <col min="9" max="9" width="13.7109375" style="2" customWidth="1"/>
    <col min="10" max="10" width="11.140625" style="2" customWidth="1"/>
    <col min="11" max="11" width="10.5703125" style="2" customWidth="1"/>
    <col min="12" max="12" width="10.42578125" style="2" customWidth="1"/>
    <col min="13" max="13" width="11.28515625" style="2" customWidth="1"/>
    <col min="14" max="225" width="9.140625" style="2"/>
    <col min="226" max="226" width="26.7109375" style="2" customWidth="1"/>
    <col min="227" max="16384" width="9.140625" style="2"/>
  </cols>
  <sheetData>
    <row r="1" spans="1:13" ht="19.149999999999999" customHeight="1"/>
    <row r="2" spans="1:13" ht="19.149999999999999" customHeight="1"/>
    <row r="3" spans="1:13" ht="19.149999999999999" customHeight="1"/>
    <row r="4" spans="1:13" ht="27" customHeight="1">
      <c r="A4" s="799" t="s">
        <v>130</v>
      </c>
      <c r="B4" s="799"/>
      <c r="C4" s="799"/>
      <c r="D4" s="799"/>
      <c r="E4" s="799"/>
      <c r="F4" s="799"/>
      <c r="G4" s="799"/>
      <c r="H4" s="799"/>
      <c r="I4" s="799"/>
      <c r="J4" s="799"/>
      <c r="K4" s="799"/>
      <c r="L4" s="799"/>
      <c r="M4" s="799"/>
    </row>
    <row r="5" spans="1:13" ht="15" customHeight="1" thickBot="1">
      <c r="A5" s="800" t="s">
        <v>129</v>
      </c>
      <c r="B5" s="800"/>
      <c r="C5" s="800"/>
      <c r="D5" s="800"/>
      <c r="E5" s="800"/>
      <c r="F5" s="800"/>
      <c r="G5" s="800"/>
      <c r="H5" s="800"/>
      <c r="I5" s="800"/>
      <c r="J5" s="800"/>
      <c r="K5" s="800"/>
      <c r="L5" s="800"/>
      <c r="M5" s="800"/>
    </row>
    <row r="6" spans="1:13" ht="29.25" thickBot="1">
      <c r="A6" s="288" t="s">
        <v>864</v>
      </c>
      <c r="B6" s="288" t="s">
        <v>848</v>
      </c>
      <c r="C6" s="289" t="s">
        <v>849</v>
      </c>
      <c r="D6" s="289" t="s">
        <v>850</v>
      </c>
      <c r="E6" s="289" t="s">
        <v>851</v>
      </c>
      <c r="F6" s="288" t="s">
        <v>852</v>
      </c>
      <c r="G6" s="288" t="s">
        <v>853</v>
      </c>
      <c r="H6" s="288" t="s">
        <v>854</v>
      </c>
      <c r="I6" s="288" t="s">
        <v>855</v>
      </c>
      <c r="J6" s="288" t="s">
        <v>856</v>
      </c>
      <c r="K6" s="288" t="s">
        <v>857</v>
      </c>
      <c r="L6" s="288" t="s">
        <v>858</v>
      </c>
      <c r="M6" s="288" t="s">
        <v>859</v>
      </c>
    </row>
    <row r="7" spans="1:13" ht="36" customHeight="1" thickBot="1">
      <c r="A7" s="801" t="s">
        <v>239</v>
      </c>
      <c r="B7" s="802"/>
      <c r="C7" s="802"/>
      <c r="D7" s="802"/>
      <c r="E7" s="802"/>
      <c r="F7" s="802"/>
      <c r="G7" s="802"/>
      <c r="H7" s="802"/>
      <c r="I7" s="802"/>
      <c r="J7" s="802"/>
      <c r="K7" s="802"/>
      <c r="L7" s="802"/>
      <c r="M7" s="803"/>
    </row>
    <row r="8" spans="1:13" ht="16.5" thickBot="1">
      <c r="A8" s="278" t="s">
        <v>242</v>
      </c>
      <c r="B8" s="279">
        <v>3773</v>
      </c>
      <c r="C8" s="279">
        <v>3770</v>
      </c>
      <c r="D8" s="279">
        <v>3773</v>
      </c>
      <c r="E8" s="279">
        <v>3772</v>
      </c>
      <c r="F8" s="279">
        <v>3770</v>
      </c>
      <c r="G8" s="279">
        <v>3774</v>
      </c>
      <c r="H8" s="279">
        <v>3773</v>
      </c>
      <c r="I8" s="279"/>
      <c r="J8" s="279"/>
      <c r="K8" s="279"/>
      <c r="L8" s="279"/>
      <c r="M8" s="279"/>
    </row>
    <row r="9" spans="1:13" ht="16.5" thickBot="1">
      <c r="A9" s="278" t="s">
        <v>243</v>
      </c>
      <c r="B9" s="279">
        <v>6479</v>
      </c>
      <c r="C9" s="279">
        <v>6472</v>
      </c>
      <c r="D9" s="279">
        <v>6457</v>
      </c>
      <c r="E9" s="279">
        <v>6461</v>
      </c>
      <c r="F9" s="279">
        <v>6456</v>
      </c>
      <c r="G9" s="279">
        <v>6460</v>
      </c>
      <c r="H9" s="279">
        <v>6458</v>
      </c>
      <c r="I9" s="279"/>
      <c r="J9" s="279"/>
      <c r="K9" s="279"/>
      <c r="L9" s="279"/>
      <c r="M9" s="279"/>
    </row>
    <row r="10" spans="1:13" ht="16.5" thickBot="1">
      <c r="A10" s="280" t="s">
        <v>244</v>
      </c>
      <c r="B10" s="281">
        <v>10252</v>
      </c>
      <c r="C10" s="281">
        <v>10242</v>
      </c>
      <c r="D10" s="281">
        <v>10230</v>
      </c>
      <c r="E10" s="281">
        <v>10233</v>
      </c>
      <c r="F10" s="281">
        <v>10226</v>
      </c>
      <c r="G10" s="281">
        <v>10234</v>
      </c>
      <c r="H10" s="281">
        <v>10231</v>
      </c>
      <c r="I10" s="281"/>
      <c r="J10" s="281"/>
      <c r="K10" s="281"/>
      <c r="L10" s="281"/>
      <c r="M10" s="282"/>
    </row>
    <row r="11" spans="1:13" ht="16.5" thickBot="1">
      <c r="A11" s="801" t="s">
        <v>245</v>
      </c>
      <c r="B11" s="802"/>
      <c r="C11" s="802"/>
      <c r="D11" s="802"/>
      <c r="E11" s="802"/>
      <c r="F11" s="802"/>
      <c r="G11" s="802"/>
      <c r="H11" s="802"/>
      <c r="I11" s="802"/>
      <c r="J11" s="802"/>
      <c r="K11" s="802"/>
      <c r="L11" s="802"/>
      <c r="M11" s="803"/>
    </row>
    <row r="12" spans="1:13" ht="16.5" thickBot="1">
      <c r="A12" s="278" t="s">
        <v>242</v>
      </c>
      <c r="B12" s="279">
        <v>347</v>
      </c>
      <c r="C12" s="279">
        <v>346</v>
      </c>
      <c r="D12" s="279">
        <v>346</v>
      </c>
      <c r="E12" s="279">
        <v>345</v>
      </c>
      <c r="F12" s="279">
        <v>346</v>
      </c>
      <c r="G12" s="279">
        <v>346</v>
      </c>
      <c r="H12" s="279">
        <v>346</v>
      </c>
      <c r="I12" s="279"/>
      <c r="J12" s="279"/>
      <c r="K12" s="279"/>
      <c r="L12" s="279"/>
      <c r="M12" s="279"/>
    </row>
    <row r="13" spans="1:13" ht="16.5" thickBot="1">
      <c r="A13" s="278" t="s">
        <v>243</v>
      </c>
      <c r="B13" s="279">
        <v>2756</v>
      </c>
      <c r="C13" s="279">
        <v>2722</v>
      </c>
      <c r="D13" s="279">
        <v>2685</v>
      </c>
      <c r="E13" s="279">
        <v>2655</v>
      </c>
      <c r="F13" s="279">
        <v>2639</v>
      </c>
      <c r="G13" s="279">
        <v>2623</v>
      </c>
      <c r="H13" s="279">
        <v>2622</v>
      </c>
      <c r="I13" s="279"/>
      <c r="J13" s="279"/>
      <c r="K13" s="279"/>
      <c r="L13" s="279"/>
      <c r="M13" s="279"/>
    </row>
    <row r="14" spans="1:13" ht="16.5" thickBot="1">
      <c r="A14" s="280" t="s">
        <v>244</v>
      </c>
      <c r="B14" s="281">
        <v>3103</v>
      </c>
      <c r="C14" s="281">
        <v>3068</v>
      </c>
      <c r="D14" s="281">
        <v>3031</v>
      </c>
      <c r="E14" s="281">
        <v>3000</v>
      </c>
      <c r="F14" s="281">
        <v>2985</v>
      </c>
      <c r="G14" s="281">
        <v>2969</v>
      </c>
      <c r="H14" s="281">
        <v>2968</v>
      </c>
      <c r="I14" s="281"/>
      <c r="J14" s="281"/>
      <c r="K14" s="281"/>
      <c r="L14" s="281"/>
      <c r="M14" s="281"/>
    </row>
    <row r="15" spans="1:13" ht="16.5" thickBot="1">
      <c r="A15" s="801" t="s">
        <v>246</v>
      </c>
      <c r="B15" s="802"/>
      <c r="C15" s="802"/>
      <c r="D15" s="802"/>
      <c r="E15" s="802"/>
      <c r="F15" s="802"/>
      <c r="G15" s="802"/>
      <c r="H15" s="802"/>
      <c r="I15" s="802"/>
      <c r="J15" s="802"/>
      <c r="K15" s="802"/>
      <c r="L15" s="802"/>
      <c r="M15" s="803"/>
    </row>
    <row r="16" spans="1:13" ht="16.5" thickBot="1">
      <c r="A16" s="278" t="s">
        <v>242</v>
      </c>
      <c r="B16" s="279">
        <v>564</v>
      </c>
      <c r="C16" s="279">
        <v>565</v>
      </c>
      <c r="D16" s="279">
        <v>576</v>
      </c>
      <c r="E16" s="279">
        <v>581</v>
      </c>
      <c r="F16" s="279">
        <v>583</v>
      </c>
      <c r="G16" s="279">
        <v>583</v>
      </c>
      <c r="H16" s="279">
        <v>582</v>
      </c>
      <c r="I16" s="279"/>
      <c r="J16" s="279"/>
      <c r="K16" s="279"/>
      <c r="L16" s="279"/>
      <c r="M16" s="279"/>
    </row>
    <row r="17" spans="1:14" ht="16.5" thickBot="1">
      <c r="A17" s="278" t="s">
        <v>243</v>
      </c>
      <c r="B17" s="279">
        <v>3460</v>
      </c>
      <c r="C17" s="279">
        <v>3453</v>
      </c>
      <c r="D17" s="279">
        <v>3456</v>
      </c>
      <c r="E17" s="279">
        <v>3442</v>
      </c>
      <c r="F17" s="279">
        <v>3430</v>
      </c>
      <c r="G17" s="279">
        <v>3438</v>
      </c>
      <c r="H17" s="279">
        <v>3442</v>
      </c>
      <c r="I17" s="279"/>
      <c r="J17" s="279"/>
      <c r="K17" s="279"/>
      <c r="L17" s="279"/>
      <c r="M17" s="279"/>
    </row>
    <row r="18" spans="1:14" ht="16.5" thickBot="1">
      <c r="A18" s="280" t="s">
        <v>244</v>
      </c>
      <c r="B18" s="281">
        <v>4024</v>
      </c>
      <c r="C18" s="281">
        <v>4018</v>
      </c>
      <c r="D18" s="281">
        <v>4032</v>
      </c>
      <c r="E18" s="281">
        <v>4023</v>
      </c>
      <c r="F18" s="281">
        <v>4013</v>
      </c>
      <c r="G18" s="281">
        <v>4021</v>
      </c>
      <c r="H18" s="281">
        <v>4024</v>
      </c>
      <c r="I18" s="281"/>
      <c r="J18" s="281"/>
      <c r="K18" s="281"/>
      <c r="L18" s="281"/>
      <c r="M18" s="281"/>
    </row>
    <row r="19" spans="1:14" ht="16.5" thickBot="1">
      <c r="A19" s="801" t="s">
        <v>249</v>
      </c>
      <c r="B19" s="802"/>
      <c r="C19" s="802"/>
      <c r="D19" s="802"/>
      <c r="E19" s="802"/>
      <c r="F19" s="802"/>
      <c r="G19" s="802"/>
      <c r="H19" s="802"/>
      <c r="I19" s="802"/>
      <c r="J19" s="802"/>
      <c r="K19" s="802"/>
      <c r="L19" s="802"/>
      <c r="M19" s="803"/>
      <c r="N19" s="9"/>
    </row>
    <row r="20" spans="1:14" ht="16.5" thickBot="1">
      <c r="A20" s="278" t="s">
        <v>242</v>
      </c>
      <c r="B20" s="279">
        <v>656</v>
      </c>
      <c r="C20" s="279">
        <v>652</v>
      </c>
      <c r="D20" s="279">
        <v>650</v>
      </c>
      <c r="E20" s="279">
        <v>645</v>
      </c>
      <c r="F20" s="279">
        <v>637</v>
      </c>
      <c r="G20" s="279">
        <v>639</v>
      </c>
      <c r="H20" s="279">
        <v>640</v>
      </c>
      <c r="I20" s="279"/>
      <c r="J20" s="279"/>
      <c r="K20" s="279"/>
      <c r="L20" s="279"/>
      <c r="M20" s="279"/>
      <c r="N20" s="9"/>
    </row>
    <row r="21" spans="1:14" ht="16.5" thickBot="1">
      <c r="A21" s="278" t="s">
        <v>243</v>
      </c>
      <c r="B21" s="279">
        <v>1697</v>
      </c>
      <c r="C21" s="279">
        <v>1690</v>
      </c>
      <c r="D21" s="279">
        <v>1679</v>
      </c>
      <c r="E21" s="279">
        <v>1675</v>
      </c>
      <c r="F21" s="279">
        <v>1669</v>
      </c>
      <c r="G21" s="279">
        <v>1663</v>
      </c>
      <c r="H21" s="279">
        <v>1657</v>
      </c>
      <c r="I21" s="279"/>
      <c r="J21" s="279"/>
      <c r="K21" s="279"/>
      <c r="L21" s="279"/>
      <c r="M21" s="279"/>
      <c r="N21" s="9"/>
    </row>
    <row r="22" spans="1:14" ht="16.5" thickBot="1">
      <c r="A22" s="280" t="s">
        <v>244</v>
      </c>
      <c r="B22" s="281">
        <v>2353</v>
      </c>
      <c r="C22" s="281">
        <v>2342</v>
      </c>
      <c r="D22" s="281">
        <v>2329</v>
      </c>
      <c r="E22" s="281">
        <v>2320</v>
      </c>
      <c r="F22" s="281">
        <v>2306</v>
      </c>
      <c r="G22" s="281">
        <v>2302</v>
      </c>
      <c r="H22" s="281">
        <v>2297</v>
      </c>
      <c r="I22" s="282"/>
      <c r="J22" s="282"/>
      <c r="K22" s="281"/>
      <c r="L22" s="281"/>
      <c r="M22" s="281"/>
    </row>
    <row r="23" spans="1:14" ht="16.5" thickBot="1">
      <c r="A23" s="801" t="s">
        <v>248</v>
      </c>
      <c r="B23" s="802"/>
      <c r="C23" s="802"/>
      <c r="D23" s="802"/>
      <c r="E23" s="802"/>
      <c r="F23" s="802"/>
      <c r="G23" s="802"/>
      <c r="H23" s="802"/>
      <c r="I23" s="802"/>
      <c r="J23" s="802"/>
      <c r="K23" s="802"/>
      <c r="L23" s="802"/>
      <c r="M23" s="803"/>
    </row>
    <row r="24" spans="1:14" ht="16.5" thickBot="1">
      <c r="A24" s="278" t="s">
        <v>242</v>
      </c>
      <c r="B24" s="279">
        <v>66</v>
      </c>
      <c r="C24" s="279">
        <v>67</v>
      </c>
      <c r="D24" s="279">
        <v>56</v>
      </c>
      <c r="E24" s="279">
        <v>51</v>
      </c>
      <c r="F24" s="279">
        <v>48</v>
      </c>
      <c r="G24" s="279">
        <v>48</v>
      </c>
      <c r="H24" s="279">
        <v>48</v>
      </c>
      <c r="I24" s="279"/>
      <c r="J24" s="279"/>
      <c r="K24" s="279"/>
      <c r="L24" s="279"/>
      <c r="M24" s="279"/>
      <c r="N24" s="9"/>
    </row>
    <row r="25" spans="1:14" ht="16.5" thickBot="1">
      <c r="A25" s="278" t="s">
        <v>243</v>
      </c>
      <c r="B25" s="279">
        <v>421</v>
      </c>
      <c r="C25" s="279">
        <v>427</v>
      </c>
      <c r="D25" s="279">
        <v>427</v>
      </c>
      <c r="E25" s="279">
        <v>427</v>
      </c>
      <c r="F25" s="279">
        <v>427</v>
      </c>
      <c r="G25" s="279">
        <v>417</v>
      </c>
      <c r="H25" s="279">
        <v>419</v>
      </c>
      <c r="I25" s="279"/>
      <c r="J25" s="279"/>
      <c r="K25" s="279"/>
      <c r="L25" s="279"/>
      <c r="M25" s="279"/>
    </row>
    <row r="26" spans="1:14" ht="16.5" thickBot="1">
      <c r="A26" s="280" t="s">
        <v>244</v>
      </c>
      <c r="B26" s="281">
        <v>487</v>
      </c>
      <c r="C26" s="281">
        <v>494</v>
      </c>
      <c r="D26" s="281">
        <v>483</v>
      </c>
      <c r="E26" s="281">
        <v>478</v>
      </c>
      <c r="F26" s="281">
        <v>475</v>
      </c>
      <c r="G26" s="281">
        <v>465</v>
      </c>
      <c r="H26" s="281">
        <v>467</v>
      </c>
      <c r="I26" s="281"/>
      <c r="J26" s="282"/>
      <c r="K26" s="281"/>
      <c r="L26" s="281"/>
      <c r="M26" s="281"/>
    </row>
    <row r="27" spans="1:14" ht="16.5" thickBot="1">
      <c r="A27" s="801" t="s">
        <v>247</v>
      </c>
      <c r="B27" s="802"/>
      <c r="C27" s="802"/>
      <c r="D27" s="802"/>
      <c r="E27" s="802"/>
      <c r="F27" s="802"/>
      <c r="G27" s="802"/>
      <c r="H27" s="802"/>
      <c r="I27" s="802"/>
      <c r="J27" s="802"/>
      <c r="K27" s="802"/>
      <c r="L27" s="802"/>
      <c r="M27" s="803"/>
    </row>
    <row r="28" spans="1:14" ht="16.5" thickBot="1">
      <c r="A28" s="278" t="s">
        <v>242</v>
      </c>
      <c r="B28" s="279">
        <v>3336</v>
      </c>
      <c r="C28" s="279">
        <v>3340</v>
      </c>
      <c r="D28" s="279">
        <v>3340</v>
      </c>
      <c r="E28" s="279">
        <v>3346</v>
      </c>
      <c r="F28" s="279">
        <v>3358</v>
      </c>
      <c r="G28" s="279">
        <v>3362</v>
      </c>
      <c r="H28" s="279">
        <v>3363</v>
      </c>
      <c r="I28" s="279"/>
      <c r="J28" s="279"/>
      <c r="K28" s="279"/>
      <c r="L28" s="279"/>
      <c r="M28" s="279"/>
    </row>
    <row r="29" spans="1:14" ht="16.5" thickBot="1">
      <c r="A29" s="278" t="s">
        <v>243</v>
      </c>
      <c r="B29" s="279">
        <v>5856</v>
      </c>
      <c r="C29" s="279">
        <v>5846</v>
      </c>
      <c r="D29" s="279">
        <v>5825</v>
      </c>
      <c r="E29" s="279">
        <v>5810</v>
      </c>
      <c r="F29" s="279">
        <v>5807</v>
      </c>
      <c r="G29" s="279">
        <v>5803</v>
      </c>
      <c r="H29" s="279">
        <v>5795</v>
      </c>
      <c r="I29" s="279"/>
      <c r="J29" s="279"/>
      <c r="K29" s="279"/>
      <c r="L29" s="279"/>
      <c r="M29" s="279"/>
    </row>
    <row r="30" spans="1:14" ht="16.5" thickBot="1">
      <c r="A30" s="280" t="s">
        <v>244</v>
      </c>
      <c r="B30" s="281">
        <v>9192</v>
      </c>
      <c r="C30" s="281">
        <v>9186</v>
      </c>
      <c r="D30" s="281">
        <v>9165</v>
      </c>
      <c r="E30" s="281">
        <v>9156</v>
      </c>
      <c r="F30" s="281">
        <v>9165</v>
      </c>
      <c r="G30" s="281">
        <v>9165</v>
      </c>
      <c r="H30" s="281">
        <v>9158</v>
      </c>
      <c r="I30" s="281"/>
      <c r="J30" s="282"/>
      <c r="K30" s="281"/>
      <c r="L30" s="281"/>
      <c r="M30" s="281"/>
    </row>
    <row r="31" spans="1:14" ht="16.5" thickBot="1">
      <c r="A31" s="801" t="s">
        <v>250</v>
      </c>
      <c r="B31" s="802"/>
      <c r="C31" s="802"/>
      <c r="D31" s="802"/>
      <c r="E31" s="802"/>
      <c r="F31" s="802"/>
      <c r="G31" s="802"/>
      <c r="H31" s="802"/>
      <c r="I31" s="802"/>
      <c r="J31" s="802"/>
      <c r="K31" s="802"/>
      <c r="L31" s="802"/>
      <c r="M31" s="803"/>
    </row>
    <row r="32" spans="1:14" ht="29.25" thickBot="1">
      <c r="A32" s="283" t="s">
        <v>251</v>
      </c>
      <c r="B32" s="279">
        <v>131</v>
      </c>
      <c r="C32" s="279">
        <v>127</v>
      </c>
      <c r="D32" s="279">
        <v>126</v>
      </c>
      <c r="E32" s="279">
        <v>124</v>
      </c>
      <c r="F32" s="279">
        <v>123</v>
      </c>
      <c r="G32" s="279">
        <v>123</v>
      </c>
      <c r="H32" s="279">
        <v>123</v>
      </c>
      <c r="I32" s="279"/>
      <c r="J32" s="279"/>
      <c r="K32" s="279"/>
      <c r="L32" s="279"/>
      <c r="M32" s="279"/>
      <c r="N32" s="9"/>
    </row>
    <row r="33" spans="1:15" ht="29.25" thickBot="1">
      <c r="A33" s="283" t="s">
        <v>252</v>
      </c>
      <c r="B33" s="279">
        <v>975</v>
      </c>
      <c r="C33" s="279">
        <v>936</v>
      </c>
      <c r="D33" s="279">
        <v>910</v>
      </c>
      <c r="E33" s="279">
        <v>883</v>
      </c>
      <c r="F33" s="279">
        <v>867</v>
      </c>
      <c r="G33" s="279">
        <v>854</v>
      </c>
      <c r="H33" s="279">
        <v>845</v>
      </c>
      <c r="I33" s="279"/>
      <c r="J33" s="279"/>
      <c r="K33" s="279"/>
      <c r="L33" s="279"/>
      <c r="M33" s="279"/>
      <c r="N33" s="9" t="s">
        <v>74</v>
      </c>
    </row>
    <row r="34" spans="1:15" ht="29.25" thickBot="1">
      <c r="A34" s="283" t="s">
        <v>253</v>
      </c>
      <c r="B34" s="279">
        <v>5530</v>
      </c>
      <c r="C34" s="279">
        <v>5477</v>
      </c>
      <c r="D34" s="279">
        <v>5421</v>
      </c>
      <c r="E34" s="279">
        <v>5368</v>
      </c>
      <c r="F34" s="279">
        <v>5329</v>
      </c>
      <c r="G34" s="279">
        <v>5295</v>
      </c>
      <c r="H34" s="279">
        <v>5266</v>
      </c>
      <c r="I34" s="279"/>
      <c r="J34" s="279"/>
      <c r="K34" s="279"/>
      <c r="L34" s="279"/>
      <c r="M34" s="279"/>
      <c r="N34" s="9" t="s">
        <v>74</v>
      </c>
      <c r="O34" s="9"/>
    </row>
    <row r="35" spans="1:15" ht="29.25" thickBot="1">
      <c r="A35" s="283" t="s">
        <v>254</v>
      </c>
      <c r="B35" s="279">
        <v>25426</v>
      </c>
      <c r="C35" s="279">
        <v>25373</v>
      </c>
      <c r="D35" s="279">
        <v>25309</v>
      </c>
      <c r="E35" s="279">
        <v>25250</v>
      </c>
      <c r="F35" s="279">
        <v>25204</v>
      </c>
      <c r="G35" s="279">
        <v>25149</v>
      </c>
      <c r="H35" s="279">
        <v>25106</v>
      </c>
      <c r="I35" s="279"/>
      <c r="J35" s="279"/>
      <c r="K35" s="279"/>
      <c r="L35" s="279"/>
      <c r="M35" s="279"/>
      <c r="N35" s="9"/>
    </row>
    <row r="36" spans="1:15" ht="29.25" thickBot="1">
      <c r="A36" s="283" t="s">
        <v>255</v>
      </c>
      <c r="B36" s="279">
        <v>8231</v>
      </c>
      <c r="C36" s="279">
        <v>8245</v>
      </c>
      <c r="D36" s="279">
        <v>8281</v>
      </c>
      <c r="E36" s="279">
        <v>8336</v>
      </c>
      <c r="F36" s="279">
        <v>8381</v>
      </c>
      <c r="G36" s="279">
        <v>8433</v>
      </c>
      <c r="H36" s="279">
        <v>8452</v>
      </c>
      <c r="I36" s="279"/>
      <c r="J36" s="279"/>
      <c r="K36" s="279"/>
      <c r="L36" s="279"/>
      <c r="M36" s="279"/>
      <c r="N36" s="9"/>
    </row>
    <row r="37" spans="1:15" ht="16.5" thickBot="1">
      <c r="A37" s="280" t="s">
        <v>256</v>
      </c>
      <c r="B37" s="282">
        <v>40293</v>
      </c>
      <c r="C37" s="282">
        <v>40158</v>
      </c>
      <c r="D37" s="282">
        <v>40047</v>
      </c>
      <c r="E37" s="282">
        <v>39961</v>
      </c>
      <c r="F37" s="282">
        <v>39904</v>
      </c>
      <c r="G37" s="282">
        <v>39854</v>
      </c>
      <c r="H37" s="282">
        <v>39792</v>
      </c>
      <c r="I37" s="282"/>
      <c r="J37" s="282"/>
      <c r="K37" s="281"/>
      <c r="L37" s="281"/>
      <c r="M37" s="281"/>
      <c r="N37" s="9"/>
    </row>
    <row r="38" spans="1:15" ht="16.5" thickBot="1">
      <c r="A38" s="801" t="s">
        <v>257</v>
      </c>
      <c r="B38" s="802"/>
      <c r="C38" s="802"/>
      <c r="D38" s="802"/>
      <c r="E38" s="802"/>
      <c r="F38" s="802"/>
      <c r="G38" s="802"/>
      <c r="H38" s="802"/>
      <c r="I38" s="802"/>
      <c r="J38" s="802"/>
      <c r="K38" s="802"/>
      <c r="L38" s="802"/>
      <c r="M38" s="803"/>
    </row>
    <row r="39" spans="1:15" ht="29.25" thickBot="1">
      <c r="A39" s="283" t="s">
        <v>258</v>
      </c>
      <c r="B39" s="279">
        <v>28</v>
      </c>
      <c r="C39" s="279">
        <v>28</v>
      </c>
      <c r="D39" s="279">
        <v>28</v>
      </c>
      <c r="E39" s="279">
        <v>28</v>
      </c>
      <c r="F39" s="279">
        <v>28</v>
      </c>
      <c r="G39" s="279">
        <v>27</v>
      </c>
      <c r="H39" s="279">
        <v>27</v>
      </c>
      <c r="I39" s="279"/>
      <c r="J39" s="279"/>
      <c r="K39" s="279"/>
      <c r="L39" s="279"/>
      <c r="M39" s="279"/>
      <c r="O39" s="9" t="s">
        <v>74</v>
      </c>
    </row>
    <row r="40" spans="1:15" ht="29.25" thickBot="1">
      <c r="A40" s="283" t="s">
        <v>446</v>
      </c>
      <c r="B40" s="279">
        <v>44</v>
      </c>
      <c r="C40" s="279">
        <v>44</v>
      </c>
      <c r="D40" s="279">
        <v>44</v>
      </c>
      <c r="E40" s="279">
        <v>44</v>
      </c>
      <c r="F40" s="279">
        <v>44</v>
      </c>
      <c r="G40" s="279">
        <v>45</v>
      </c>
      <c r="H40" s="279">
        <v>44</v>
      </c>
      <c r="I40" s="279"/>
      <c r="J40" s="279"/>
      <c r="K40" s="279"/>
      <c r="L40" s="279"/>
      <c r="M40" s="279"/>
      <c r="O40" s="9"/>
    </row>
    <row r="41" spans="1:15" ht="45" thickBot="1">
      <c r="A41" s="284" t="s">
        <v>259</v>
      </c>
      <c r="B41" s="279">
        <v>24</v>
      </c>
      <c r="C41" s="279">
        <v>23</v>
      </c>
      <c r="D41" s="279">
        <v>23</v>
      </c>
      <c r="E41" s="279">
        <v>22</v>
      </c>
      <c r="F41" s="279">
        <v>21</v>
      </c>
      <c r="G41" s="279">
        <v>21</v>
      </c>
      <c r="H41" s="279">
        <v>20</v>
      </c>
      <c r="I41" s="279"/>
      <c r="J41" s="279"/>
      <c r="K41" s="279"/>
      <c r="L41" s="279"/>
      <c r="M41" s="279"/>
    </row>
    <row r="42" spans="1:15" ht="16.5" thickBot="1">
      <c r="A42" s="280" t="s">
        <v>267</v>
      </c>
      <c r="B42" s="281">
        <v>96</v>
      </c>
      <c r="C42" s="281">
        <v>95</v>
      </c>
      <c r="D42" s="281">
        <v>95</v>
      </c>
      <c r="E42" s="281">
        <v>94</v>
      </c>
      <c r="F42" s="281">
        <v>93</v>
      </c>
      <c r="G42" s="281">
        <v>93</v>
      </c>
      <c r="H42" s="281">
        <v>91</v>
      </c>
      <c r="I42" s="281"/>
      <c r="J42" s="281"/>
      <c r="K42" s="281"/>
      <c r="L42" s="281"/>
      <c r="M42" s="281"/>
    </row>
    <row r="43" spans="1:15" ht="16.5" thickBot="1">
      <c r="A43" s="801" t="s">
        <v>260</v>
      </c>
      <c r="B43" s="802"/>
      <c r="C43" s="802"/>
      <c r="D43" s="802"/>
      <c r="E43" s="802"/>
      <c r="F43" s="802"/>
      <c r="G43" s="802"/>
      <c r="H43" s="802"/>
      <c r="I43" s="802"/>
      <c r="J43" s="802"/>
      <c r="K43" s="802"/>
      <c r="L43" s="802"/>
      <c r="M43" s="803"/>
      <c r="N43" s="9"/>
    </row>
    <row r="44" spans="1:15" ht="29.25" thickBot="1">
      <c r="A44" s="283" t="s">
        <v>261</v>
      </c>
      <c r="B44" s="279">
        <v>860</v>
      </c>
      <c r="C44" s="285">
        <v>872</v>
      </c>
      <c r="D44" s="279">
        <v>883</v>
      </c>
      <c r="E44" s="285">
        <v>888</v>
      </c>
      <c r="F44" s="285">
        <v>888</v>
      </c>
      <c r="G44" s="285">
        <v>887</v>
      </c>
      <c r="H44" s="285">
        <v>886</v>
      </c>
      <c r="I44" s="285"/>
      <c r="J44" s="285"/>
      <c r="K44" s="285"/>
      <c r="L44" s="285"/>
      <c r="M44" s="285"/>
    </row>
    <row r="45" spans="1:15" ht="29.25" thickBot="1">
      <c r="A45" s="283" t="s">
        <v>262</v>
      </c>
      <c r="B45" s="279">
        <v>49</v>
      </c>
      <c r="C45" s="279">
        <v>49</v>
      </c>
      <c r="D45" s="279">
        <v>47</v>
      </c>
      <c r="E45" s="279">
        <v>47</v>
      </c>
      <c r="F45" s="279">
        <v>49</v>
      </c>
      <c r="G45" s="279">
        <v>50</v>
      </c>
      <c r="H45" s="279">
        <v>51</v>
      </c>
      <c r="I45" s="279"/>
      <c r="J45" s="279"/>
      <c r="K45" s="279"/>
      <c r="L45" s="279"/>
      <c r="M45" s="279"/>
    </row>
    <row r="46" spans="1:15" ht="16.5" thickBot="1">
      <c r="A46" s="286" t="s">
        <v>266</v>
      </c>
      <c r="B46" s="281">
        <v>909</v>
      </c>
      <c r="C46" s="287">
        <v>921</v>
      </c>
      <c r="D46" s="287">
        <v>930</v>
      </c>
      <c r="E46" s="287">
        <v>935</v>
      </c>
      <c r="F46" s="287">
        <v>937</v>
      </c>
      <c r="G46" s="287">
        <v>937</v>
      </c>
      <c r="H46" s="287">
        <v>937</v>
      </c>
      <c r="I46" s="287"/>
      <c r="J46" s="287"/>
      <c r="K46" s="287"/>
      <c r="L46" s="287"/>
      <c r="M46" s="287"/>
    </row>
    <row r="47" spans="1:15" ht="16.5" thickBot="1">
      <c r="A47" s="801" t="s">
        <v>263</v>
      </c>
      <c r="B47" s="802"/>
      <c r="C47" s="802"/>
      <c r="D47" s="802"/>
      <c r="E47" s="802"/>
      <c r="F47" s="802"/>
      <c r="G47" s="802"/>
      <c r="H47" s="802"/>
      <c r="I47" s="802"/>
      <c r="J47" s="802"/>
      <c r="K47" s="802"/>
      <c r="L47" s="802"/>
      <c r="M47" s="803"/>
    </row>
    <row r="48" spans="1:15" ht="16.5" thickBot="1">
      <c r="A48" s="278" t="s">
        <v>240</v>
      </c>
      <c r="B48" s="279">
        <v>35014</v>
      </c>
      <c r="C48" s="279">
        <v>34955</v>
      </c>
      <c r="D48" s="279">
        <v>34895</v>
      </c>
      <c r="E48" s="279">
        <v>34847</v>
      </c>
      <c r="F48" s="279">
        <v>34820</v>
      </c>
      <c r="G48" s="279">
        <v>34763</v>
      </c>
      <c r="H48" s="279">
        <v>34736</v>
      </c>
      <c r="I48" s="279"/>
      <c r="J48" s="279"/>
      <c r="K48" s="279"/>
      <c r="L48" s="279"/>
      <c r="M48" s="279"/>
    </row>
    <row r="49" spans="1:13" ht="16.5" thickBot="1">
      <c r="A49" s="278" t="s">
        <v>241</v>
      </c>
      <c r="B49" s="279">
        <v>7530</v>
      </c>
      <c r="C49" s="279">
        <v>7577</v>
      </c>
      <c r="D49" s="279">
        <v>7640</v>
      </c>
      <c r="E49" s="279">
        <v>7751</v>
      </c>
      <c r="F49" s="279">
        <v>7817</v>
      </c>
      <c r="G49" s="279">
        <v>7906</v>
      </c>
      <c r="H49" s="279">
        <v>7934</v>
      </c>
      <c r="I49" s="279"/>
      <c r="J49" s="279"/>
      <c r="K49" s="279"/>
      <c r="L49" s="279"/>
      <c r="M49" s="279"/>
    </row>
    <row r="50" spans="1:13" s="29" customFormat="1" ht="26.25" customHeight="1" thickBot="1">
      <c r="A50" s="283" t="s">
        <v>264</v>
      </c>
      <c r="B50" s="279"/>
      <c r="C50" s="279"/>
      <c r="D50" s="279"/>
      <c r="E50" s="279"/>
      <c r="F50" s="279"/>
      <c r="G50" s="279"/>
      <c r="H50" s="279"/>
      <c r="I50" s="279"/>
      <c r="J50" s="279"/>
      <c r="K50" s="279"/>
      <c r="L50" s="279"/>
      <c r="M50" s="279"/>
    </row>
    <row r="51" spans="1:13" ht="16.5" thickBot="1">
      <c r="A51" s="280" t="s">
        <v>265</v>
      </c>
      <c r="B51" s="281">
        <v>42544</v>
      </c>
      <c r="C51" s="281">
        <v>42532</v>
      </c>
      <c r="D51" s="281">
        <v>42535</v>
      </c>
      <c r="E51" s="281">
        <v>42598</v>
      </c>
      <c r="F51" s="281">
        <v>42637</v>
      </c>
      <c r="G51" s="281">
        <v>42669</v>
      </c>
      <c r="H51" s="281">
        <v>42670</v>
      </c>
      <c r="I51" s="281"/>
      <c r="J51" s="282"/>
      <c r="K51" s="281"/>
      <c r="L51" s="281"/>
      <c r="M51" s="281"/>
    </row>
    <row r="52" spans="1:13" ht="16.5" thickBot="1">
      <c r="A52" s="801" t="s">
        <v>268</v>
      </c>
      <c r="B52" s="802"/>
      <c r="C52" s="802"/>
      <c r="D52" s="802"/>
      <c r="E52" s="802"/>
      <c r="F52" s="802"/>
      <c r="G52" s="802"/>
      <c r="H52" s="802"/>
      <c r="I52" s="802"/>
      <c r="J52" s="802"/>
      <c r="K52" s="802"/>
      <c r="L52" s="802"/>
      <c r="M52" s="803"/>
    </row>
    <row r="53" spans="1:13" ht="16.5" thickBot="1">
      <c r="A53" s="278" t="s">
        <v>240</v>
      </c>
      <c r="B53" s="279">
        <v>650</v>
      </c>
      <c r="C53" s="279">
        <v>652</v>
      </c>
      <c r="D53" s="279">
        <v>655</v>
      </c>
      <c r="E53" s="279">
        <v>656</v>
      </c>
      <c r="F53" s="279">
        <v>657</v>
      </c>
      <c r="G53" s="279">
        <v>662</v>
      </c>
      <c r="H53" s="279">
        <v>664</v>
      </c>
      <c r="I53" s="279"/>
      <c r="J53" s="279"/>
      <c r="K53" s="279"/>
      <c r="L53" s="279"/>
      <c r="M53" s="279"/>
    </row>
    <row r="54" spans="1:13" ht="16.5" thickBot="1">
      <c r="A54" s="278" t="s">
        <v>241</v>
      </c>
      <c r="B54" s="279">
        <v>5357</v>
      </c>
      <c r="C54" s="279">
        <v>5365</v>
      </c>
      <c r="D54" s="279">
        <v>5349</v>
      </c>
      <c r="E54" s="279">
        <v>5339</v>
      </c>
      <c r="F54" s="279">
        <v>5335</v>
      </c>
      <c r="G54" s="279">
        <v>5323</v>
      </c>
      <c r="H54" s="279">
        <v>5311</v>
      </c>
      <c r="I54" s="279"/>
      <c r="J54" s="279"/>
      <c r="K54" s="279"/>
      <c r="L54" s="279"/>
      <c r="M54" s="279"/>
    </row>
    <row r="55" spans="1:13" ht="29.25" thickBot="1">
      <c r="A55" s="284" t="s">
        <v>270</v>
      </c>
      <c r="B55" s="279">
        <v>25</v>
      </c>
      <c r="C55" s="279">
        <v>25</v>
      </c>
      <c r="D55" s="279">
        <v>25</v>
      </c>
      <c r="E55" s="279">
        <v>25</v>
      </c>
      <c r="F55" s="279">
        <v>25</v>
      </c>
      <c r="G55" s="279">
        <v>25</v>
      </c>
      <c r="H55" s="279">
        <v>25</v>
      </c>
      <c r="I55" s="279"/>
      <c r="J55" s="279"/>
      <c r="K55" s="279"/>
      <c r="L55" s="279"/>
      <c r="M55" s="279"/>
    </row>
    <row r="56" spans="1:13" ht="29.25" thickBot="1">
      <c r="A56" s="284" t="s">
        <v>271</v>
      </c>
      <c r="B56" s="279">
        <v>122</v>
      </c>
      <c r="C56" s="279">
        <v>122</v>
      </c>
      <c r="D56" s="279">
        <v>120</v>
      </c>
      <c r="E56" s="279">
        <v>120</v>
      </c>
      <c r="F56" s="279">
        <v>120</v>
      </c>
      <c r="G56" s="279">
        <v>120</v>
      </c>
      <c r="H56" s="279">
        <v>120</v>
      </c>
      <c r="I56" s="279"/>
      <c r="J56" s="279"/>
      <c r="K56" s="279"/>
      <c r="L56" s="279"/>
      <c r="M56" s="279"/>
    </row>
    <row r="57" spans="1:13" ht="29.25" thickBot="1">
      <c r="A57" s="284" t="s">
        <v>272</v>
      </c>
      <c r="B57" s="279">
        <v>146</v>
      </c>
      <c r="C57" s="279">
        <v>146</v>
      </c>
      <c r="D57" s="279">
        <v>146</v>
      </c>
      <c r="E57" s="279">
        <v>146</v>
      </c>
      <c r="F57" s="279">
        <v>146</v>
      </c>
      <c r="G57" s="279">
        <v>146</v>
      </c>
      <c r="H57" s="279">
        <v>147</v>
      </c>
      <c r="I57" s="279"/>
      <c r="J57" s="279"/>
      <c r="K57" s="279"/>
      <c r="L57" s="279"/>
      <c r="M57" s="279"/>
    </row>
    <row r="58" spans="1:13" ht="16.5" thickBot="1">
      <c r="A58" s="280" t="s">
        <v>244</v>
      </c>
      <c r="B58" s="281">
        <v>6300</v>
      </c>
      <c r="C58" s="281">
        <v>6310</v>
      </c>
      <c r="D58" s="281">
        <v>6295</v>
      </c>
      <c r="E58" s="281">
        <v>6286</v>
      </c>
      <c r="F58" s="281">
        <v>6283</v>
      </c>
      <c r="G58" s="281">
        <v>6276</v>
      </c>
      <c r="H58" s="281">
        <v>6267</v>
      </c>
      <c r="I58" s="282"/>
      <c r="J58" s="282"/>
      <c r="K58" s="281"/>
      <c r="L58" s="281"/>
      <c r="M58" s="281"/>
    </row>
    <row r="59" spans="1:13" ht="16.5" thickBot="1">
      <c r="A59" s="290" t="s">
        <v>269</v>
      </c>
      <c r="B59" s="291">
        <v>119553</v>
      </c>
      <c r="C59" s="291">
        <v>119366</v>
      </c>
      <c r="D59" s="291">
        <v>119172</v>
      </c>
      <c r="E59" s="291">
        <v>119084</v>
      </c>
      <c r="F59" s="291">
        <v>119024</v>
      </c>
      <c r="G59" s="291">
        <v>118985</v>
      </c>
      <c r="H59" s="291">
        <v>118902</v>
      </c>
      <c r="I59" s="291"/>
      <c r="J59" s="291"/>
      <c r="K59" s="291"/>
      <c r="L59" s="291"/>
      <c r="M59" s="291"/>
    </row>
    <row r="60" spans="1:13">
      <c r="A60" s="230" t="s">
        <v>396</v>
      </c>
      <c r="B60" s="89"/>
      <c r="C60" s="89"/>
      <c r="D60" s="89"/>
      <c r="E60" s="92"/>
      <c r="F60" s="89"/>
      <c r="G60" s="89"/>
      <c r="H60" s="89"/>
      <c r="I60" s="89"/>
      <c r="J60" s="89"/>
      <c r="K60" s="89"/>
      <c r="L60" s="89"/>
      <c r="M60" s="89"/>
    </row>
    <row r="61" spans="1:13" ht="16.5" customHeight="1">
      <c r="A61" s="230" t="s">
        <v>395</v>
      </c>
      <c r="B61" s="89"/>
      <c r="C61" s="89"/>
      <c r="D61" s="89"/>
      <c r="E61" s="92"/>
      <c r="F61" s="89"/>
      <c r="G61" s="89"/>
      <c r="H61" s="89"/>
      <c r="I61" s="89"/>
      <c r="J61" s="89"/>
      <c r="K61" s="89"/>
      <c r="L61" s="89"/>
      <c r="M61" s="89"/>
    </row>
    <row r="62" spans="1:13" s="10" customFormat="1">
      <c r="A62" s="231" t="s">
        <v>713</v>
      </c>
      <c r="B62" s="184"/>
      <c r="C62" s="184"/>
      <c r="D62" s="184"/>
      <c r="E62" s="185"/>
      <c r="F62" s="184"/>
      <c r="G62" s="184"/>
      <c r="H62" s="184"/>
      <c r="I62" s="184" t="s">
        <v>74</v>
      </c>
      <c r="J62" s="184"/>
      <c r="K62" s="184"/>
      <c r="L62" s="186"/>
      <c r="M62" s="184"/>
    </row>
    <row r="63" spans="1:13">
      <c r="A63" s="89"/>
      <c r="B63" s="90"/>
      <c r="C63" s="90"/>
      <c r="D63" s="89"/>
      <c r="E63" s="92"/>
      <c r="F63" s="89"/>
      <c r="G63" s="89"/>
      <c r="H63" s="89"/>
      <c r="I63" s="89"/>
      <c r="J63" s="89"/>
      <c r="K63" s="89"/>
      <c r="L63" s="89"/>
      <c r="M63" s="89"/>
    </row>
    <row r="64" spans="1:13">
      <c r="A64" s="89"/>
      <c r="B64" s="89"/>
      <c r="C64" s="90"/>
      <c r="D64" s="89" t="s">
        <v>74</v>
      </c>
      <c r="E64" s="92"/>
      <c r="F64" s="89"/>
      <c r="G64" s="89"/>
      <c r="H64" s="89"/>
      <c r="M64" s="89"/>
    </row>
    <row r="65" spans="1:13" ht="15.75" thickBot="1">
      <c r="A65" s="89"/>
      <c r="B65" s="89"/>
      <c r="C65" s="89"/>
      <c r="D65" s="89"/>
      <c r="E65" s="92"/>
      <c r="F65" s="89"/>
      <c r="G65" s="89"/>
      <c r="H65" s="89"/>
      <c r="I65" s="804"/>
      <c r="J65" s="804"/>
      <c r="K65" s="804"/>
      <c r="L65" s="804"/>
      <c r="M65" s="89"/>
    </row>
    <row r="66" spans="1:13">
      <c r="A66" s="89"/>
      <c r="B66" s="90"/>
      <c r="C66" s="90"/>
      <c r="D66" s="89"/>
      <c r="E66" s="92"/>
      <c r="F66" s="89"/>
      <c r="G66" s="89"/>
      <c r="H66" s="89"/>
      <c r="I66" s="94"/>
      <c r="J66" s="94"/>
      <c r="K66" s="94"/>
      <c r="L66" s="95"/>
      <c r="M66" s="89"/>
    </row>
    <row r="67" spans="1:13">
      <c r="A67" s="89"/>
      <c r="B67" s="89"/>
      <c r="C67" s="90"/>
      <c r="D67" s="89"/>
      <c r="E67" s="92"/>
      <c r="F67" s="89"/>
      <c r="G67" s="89"/>
      <c r="H67" s="89"/>
      <c r="M67" s="89"/>
    </row>
    <row r="68" spans="1:13">
      <c r="A68" s="89"/>
      <c r="B68" s="89"/>
      <c r="C68" s="90"/>
      <c r="D68" s="89"/>
      <c r="E68" s="92"/>
      <c r="F68" s="89"/>
      <c r="G68" s="89"/>
      <c r="H68" s="89"/>
      <c r="M68" s="89"/>
    </row>
    <row r="69" spans="1:13">
      <c r="A69" s="89"/>
      <c r="B69" s="89"/>
      <c r="C69" s="89"/>
      <c r="D69" s="89"/>
      <c r="E69" s="92"/>
      <c r="F69" s="93"/>
      <c r="G69" s="89"/>
      <c r="H69" s="89"/>
      <c r="M69" s="89"/>
    </row>
    <row r="70" spans="1:13">
      <c r="A70" s="89"/>
      <c r="B70" s="89"/>
      <c r="C70" s="89"/>
      <c r="D70" s="89"/>
      <c r="E70" s="92"/>
      <c r="F70" s="89"/>
      <c r="G70" s="89"/>
      <c r="H70" s="89"/>
      <c r="M70" s="89"/>
    </row>
    <row r="71" spans="1:13">
      <c r="A71" s="89"/>
      <c r="B71" s="89"/>
      <c r="C71" s="89"/>
      <c r="D71" s="89"/>
      <c r="E71" s="92"/>
      <c r="F71" s="89"/>
      <c r="G71" s="89"/>
      <c r="H71" s="89"/>
      <c r="M71" s="89"/>
    </row>
    <row r="72" spans="1:13">
      <c r="A72" s="91"/>
      <c r="B72" s="91"/>
      <c r="C72" s="91"/>
      <c r="D72" s="91"/>
      <c r="E72" s="92"/>
      <c r="F72" s="91"/>
      <c r="G72" s="91"/>
      <c r="H72" s="91"/>
      <c r="M72" s="91"/>
    </row>
    <row r="73" spans="1:13">
      <c r="A73" s="91"/>
      <c r="B73" s="91"/>
      <c r="C73" s="91"/>
      <c r="D73" s="91"/>
      <c r="E73" s="92"/>
      <c r="F73" s="91"/>
      <c r="G73" s="91"/>
      <c r="H73" s="91"/>
      <c r="M73" s="91"/>
    </row>
    <row r="74" spans="1:13">
      <c r="A74" s="91"/>
      <c r="B74" s="91"/>
      <c r="C74" s="91"/>
      <c r="D74" s="91"/>
      <c r="E74" s="92"/>
      <c r="F74" s="91"/>
      <c r="G74" s="91"/>
      <c r="H74" s="91"/>
      <c r="M74" s="91"/>
    </row>
    <row r="75" spans="1:13">
      <c r="A75" s="91"/>
      <c r="B75" s="91"/>
      <c r="C75" s="91"/>
      <c r="D75" s="91"/>
      <c r="E75" s="92"/>
      <c r="F75" s="91"/>
      <c r="G75" s="91"/>
      <c r="H75" s="91"/>
      <c r="M75" s="91"/>
    </row>
    <row r="76" spans="1:13">
      <c r="A76" s="91"/>
      <c r="B76" s="91"/>
      <c r="C76" s="91"/>
      <c r="D76" s="91"/>
      <c r="E76" s="92"/>
      <c r="F76" s="91"/>
      <c r="G76" s="91"/>
      <c r="H76" s="91"/>
      <c r="M76" s="91"/>
    </row>
    <row r="77" spans="1:13">
      <c r="A77" s="91"/>
      <c r="B77" s="91"/>
      <c r="C77" s="91"/>
      <c r="D77" s="91"/>
      <c r="E77" s="92"/>
      <c r="F77" s="91"/>
      <c r="G77" s="91"/>
      <c r="H77" s="91"/>
      <c r="M77" s="91"/>
    </row>
    <row r="78" spans="1:13">
      <c r="A78" s="91"/>
      <c r="B78" s="91"/>
      <c r="C78" s="91"/>
      <c r="D78" s="91"/>
      <c r="E78" s="92"/>
      <c r="F78" s="91"/>
      <c r="G78" s="91"/>
      <c r="H78" s="91"/>
      <c r="M78" s="91"/>
    </row>
    <row r="79" spans="1:13">
      <c r="A79" s="91"/>
      <c r="B79" s="91"/>
      <c r="C79" s="91"/>
      <c r="D79" s="91"/>
      <c r="E79" s="92"/>
      <c r="F79" s="91"/>
      <c r="G79" s="91"/>
      <c r="H79" s="91"/>
      <c r="M79" s="91"/>
    </row>
    <row r="80" spans="1:13">
      <c r="A80" s="91"/>
      <c r="B80" s="91"/>
      <c r="C80" s="91"/>
      <c r="D80" s="91"/>
      <c r="E80" s="92"/>
      <c r="F80" s="91"/>
      <c r="G80" s="91"/>
      <c r="H80" s="91"/>
      <c r="M80" s="91"/>
    </row>
    <row r="81" spans="1:13">
      <c r="A81" s="91"/>
      <c r="B81" s="91"/>
      <c r="C81" s="91"/>
      <c r="D81" s="91"/>
      <c r="E81" s="92"/>
      <c r="F81" s="91"/>
      <c r="G81" s="91"/>
      <c r="H81" s="91"/>
      <c r="M81" s="91"/>
    </row>
    <row r="82" spans="1:13">
      <c r="A82" s="91"/>
      <c r="B82" s="91"/>
      <c r="C82" s="91"/>
      <c r="D82" s="91"/>
      <c r="E82" s="92"/>
      <c r="F82" s="91"/>
      <c r="G82" s="91"/>
      <c r="H82" s="91"/>
      <c r="I82" s="91"/>
      <c r="J82" s="91"/>
      <c r="K82" s="91"/>
      <c r="L82" s="91"/>
      <c r="M82" s="91"/>
    </row>
    <row r="83" spans="1:13">
      <c r="A83" s="91"/>
      <c r="B83" s="91"/>
      <c r="C83" s="91"/>
      <c r="D83" s="91"/>
      <c r="E83" s="92"/>
      <c r="F83" s="91"/>
      <c r="G83" s="91"/>
      <c r="H83" s="91"/>
      <c r="I83" s="91"/>
      <c r="J83" s="91"/>
      <c r="K83" s="91"/>
      <c r="L83" s="91"/>
      <c r="M83" s="91"/>
    </row>
    <row r="84" spans="1:13">
      <c r="A84" s="91"/>
      <c r="B84" s="91"/>
      <c r="C84" s="91"/>
      <c r="D84" s="91"/>
      <c r="E84" s="92"/>
      <c r="F84" s="91"/>
      <c r="G84" s="91"/>
      <c r="H84" s="91"/>
      <c r="I84" s="91"/>
      <c r="J84" s="91"/>
      <c r="K84" s="91"/>
      <c r="L84" s="91"/>
      <c r="M84" s="91"/>
    </row>
    <row r="85" spans="1:13">
      <c r="A85" s="91"/>
      <c r="B85" s="91"/>
      <c r="C85" s="91"/>
      <c r="D85" s="91"/>
      <c r="E85" s="92"/>
      <c r="F85" s="91"/>
      <c r="G85" s="91"/>
      <c r="H85" s="91"/>
      <c r="I85" s="91"/>
      <c r="J85" s="91"/>
      <c r="K85" s="91"/>
      <c r="L85" s="91"/>
      <c r="M85" s="91"/>
    </row>
    <row r="86" spans="1:13">
      <c r="A86" s="96"/>
      <c r="B86" s="96"/>
      <c r="C86" s="96"/>
      <c r="D86" s="96"/>
      <c r="E86" s="92"/>
      <c r="F86" s="96"/>
      <c r="G86" s="96"/>
      <c r="H86" s="96"/>
      <c r="I86" s="96"/>
      <c r="J86" s="96"/>
      <c r="K86" s="96"/>
      <c r="L86" s="96"/>
      <c r="M86" s="96"/>
    </row>
    <row r="87" spans="1:13">
      <c r="A87" s="96"/>
      <c r="B87" s="96"/>
      <c r="C87" s="96"/>
      <c r="D87" s="96"/>
      <c r="E87" s="92"/>
      <c r="F87" s="96"/>
      <c r="G87" s="96"/>
      <c r="H87" s="96"/>
      <c r="I87" s="96"/>
      <c r="J87" s="96"/>
      <c r="K87" s="96"/>
      <c r="L87" s="96"/>
      <c r="M87" s="96"/>
    </row>
    <row r="88" spans="1:13">
      <c r="A88" s="96"/>
      <c r="B88" s="96"/>
      <c r="C88" s="96"/>
      <c r="D88" s="96"/>
      <c r="E88" s="92"/>
      <c r="F88" s="96"/>
      <c r="G88" s="96"/>
      <c r="H88" s="96"/>
      <c r="I88" s="96"/>
      <c r="J88" s="96"/>
      <c r="K88" s="96"/>
      <c r="L88" s="96"/>
      <c r="M88" s="96"/>
    </row>
    <row r="89" spans="1:13">
      <c r="A89" s="96"/>
      <c r="B89" s="96"/>
      <c r="C89" s="96"/>
      <c r="D89" s="96"/>
      <c r="E89" s="92"/>
      <c r="F89" s="96"/>
      <c r="G89" s="96"/>
      <c r="H89" s="96"/>
      <c r="I89" s="96"/>
      <c r="J89" s="96"/>
      <c r="K89" s="96"/>
      <c r="L89" s="96"/>
      <c r="M89" s="96"/>
    </row>
    <row r="90" spans="1:13">
      <c r="A90" s="96"/>
      <c r="B90" s="96"/>
      <c r="C90" s="96"/>
      <c r="D90" s="96"/>
      <c r="E90" s="92"/>
      <c r="F90" s="96"/>
      <c r="G90" s="96"/>
      <c r="H90" s="96"/>
      <c r="I90" s="96"/>
      <c r="J90" s="96"/>
      <c r="K90" s="96"/>
      <c r="L90" s="96"/>
      <c r="M90" s="96"/>
    </row>
    <row r="91" spans="1:13">
      <c r="A91" s="96"/>
      <c r="B91" s="96"/>
      <c r="C91" s="96"/>
      <c r="D91" s="96"/>
      <c r="E91" s="92"/>
      <c r="F91" s="96"/>
      <c r="G91" s="96"/>
      <c r="H91" s="96"/>
      <c r="I91" s="96"/>
      <c r="J91" s="96"/>
      <c r="K91" s="96"/>
      <c r="L91" s="96"/>
      <c r="M91" s="96"/>
    </row>
    <row r="92" spans="1:13">
      <c r="A92" s="96"/>
      <c r="B92" s="96"/>
      <c r="C92" s="96"/>
      <c r="D92" s="96"/>
      <c r="E92" s="92"/>
      <c r="F92" s="96"/>
      <c r="G92" s="96"/>
      <c r="H92" s="96"/>
      <c r="I92" s="96"/>
      <c r="J92" s="96"/>
      <c r="K92" s="96"/>
      <c r="L92" s="96"/>
      <c r="M92" s="96"/>
    </row>
    <row r="93" spans="1:13">
      <c r="A93" s="96"/>
      <c r="B93" s="96"/>
      <c r="C93" s="96"/>
      <c r="D93" s="96"/>
      <c r="E93" s="92"/>
      <c r="F93" s="96"/>
      <c r="G93" s="96"/>
      <c r="H93" s="96"/>
      <c r="I93" s="96"/>
      <c r="J93" s="96"/>
      <c r="K93" s="96"/>
      <c r="L93" s="96"/>
      <c r="M93" s="96"/>
    </row>
    <row r="94" spans="1:13">
      <c r="A94" s="96"/>
      <c r="B94" s="96"/>
      <c r="C94" s="96"/>
      <c r="D94" s="96"/>
      <c r="E94" s="92"/>
      <c r="F94" s="96"/>
      <c r="G94" s="96"/>
      <c r="H94" s="96"/>
      <c r="I94" s="96"/>
      <c r="J94" s="96"/>
      <c r="K94" s="96"/>
      <c r="L94" s="96"/>
      <c r="M94" s="96"/>
    </row>
    <row r="95" spans="1:13">
      <c r="A95" s="96"/>
      <c r="B95" s="96"/>
      <c r="C95" s="96"/>
      <c r="D95" s="96"/>
      <c r="E95" s="92"/>
      <c r="F95" s="96"/>
      <c r="G95" s="96"/>
      <c r="H95" s="96"/>
      <c r="I95" s="96"/>
      <c r="J95" s="96"/>
      <c r="K95" s="96"/>
      <c r="L95" s="96"/>
      <c r="M95" s="96"/>
    </row>
    <row r="96" spans="1:13">
      <c r="A96" s="96"/>
      <c r="B96" s="96"/>
      <c r="C96" s="96"/>
      <c r="D96" s="96"/>
      <c r="E96" s="92"/>
      <c r="F96" s="96"/>
      <c r="G96" s="96"/>
      <c r="H96" s="96"/>
      <c r="I96" s="96"/>
      <c r="J96" s="96"/>
      <c r="K96" s="96"/>
      <c r="L96" s="96"/>
      <c r="M96" s="96"/>
    </row>
    <row r="97" spans="1:13">
      <c r="A97" s="96"/>
      <c r="B97" s="96"/>
      <c r="C97" s="96"/>
      <c r="D97" s="96"/>
      <c r="E97" s="92"/>
      <c r="F97" s="96"/>
      <c r="G97" s="96"/>
      <c r="H97" s="96"/>
      <c r="I97" s="96"/>
      <c r="J97" s="96"/>
      <c r="K97" s="96"/>
      <c r="L97" s="96"/>
      <c r="M97" s="96"/>
    </row>
    <row r="98" spans="1:13">
      <c r="A98" s="96"/>
      <c r="B98" s="96"/>
      <c r="C98" s="96"/>
      <c r="D98" s="96"/>
      <c r="E98" s="92"/>
      <c r="F98" s="96"/>
      <c r="G98" s="96"/>
      <c r="H98" s="96"/>
      <c r="I98" s="96"/>
      <c r="J98" s="96"/>
      <c r="K98" s="96"/>
      <c r="L98" s="96"/>
      <c r="M98" s="96"/>
    </row>
    <row r="99" spans="1:13">
      <c r="A99" s="96"/>
      <c r="B99" s="96"/>
      <c r="C99" s="96"/>
      <c r="D99" s="96"/>
      <c r="E99" s="92"/>
      <c r="F99" s="96"/>
      <c r="G99" s="96"/>
      <c r="H99" s="96"/>
      <c r="I99" s="96"/>
      <c r="J99" s="96"/>
      <c r="K99" s="96"/>
      <c r="L99" s="96"/>
      <c r="M99" s="96"/>
    </row>
    <row r="100" spans="1:13">
      <c r="E100" s="92"/>
    </row>
    <row r="101" spans="1:13">
      <c r="E101" s="92"/>
    </row>
    <row r="102" spans="1:13">
      <c r="E102" s="92"/>
    </row>
    <row r="103" spans="1:13">
      <c r="E103" s="92"/>
    </row>
    <row r="104" spans="1:13">
      <c r="E104" s="92"/>
    </row>
    <row r="105" spans="1:13">
      <c r="E105" s="92"/>
    </row>
    <row r="106" spans="1:13">
      <c r="E106" s="92"/>
    </row>
    <row r="107" spans="1:13">
      <c r="E107" s="92"/>
    </row>
    <row r="108" spans="1:13">
      <c r="E108" s="92"/>
    </row>
    <row r="109" spans="1:13">
      <c r="E109" s="92"/>
    </row>
    <row r="110" spans="1:13">
      <c r="E110" s="92"/>
    </row>
    <row r="111" spans="1:13">
      <c r="E111" s="92"/>
    </row>
    <row r="112" spans="1:13">
      <c r="E112" s="92"/>
    </row>
    <row r="113" spans="5:5">
      <c r="E113" s="92"/>
    </row>
    <row r="114" spans="5:5">
      <c r="E114" s="92"/>
    </row>
    <row r="115" spans="5:5">
      <c r="E115" s="92"/>
    </row>
    <row r="116" spans="5:5">
      <c r="E116" s="92"/>
    </row>
    <row r="117" spans="5:5">
      <c r="E117" s="92"/>
    </row>
    <row r="118" spans="5:5">
      <c r="E118" s="92"/>
    </row>
    <row r="119" spans="5:5">
      <c r="E119" s="92"/>
    </row>
    <row r="120" spans="5:5">
      <c r="E120" s="92"/>
    </row>
    <row r="121" spans="5:5">
      <c r="E121" s="92"/>
    </row>
    <row r="122" spans="5:5">
      <c r="E122" s="92"/>
    </row>
    <row r="123" spans="5:5">
      <c r="E123" s="92"/>
    </row>
    <row r="124" spans="5:5">
      <c r="E124" s="92"/>
    </row>
    <row r="125" spans="5:5">
      <c r="E125" s="92"/>
    </row>
    <row r="126" spans="5:5">
      <c r="E126" s="92"/>
    </row>
    <row r="127" spans="5:5">
      <c r="E127" s="92"/>
    </row>
    <row r="128" spans="5:5">
      <c r="E128" s="92"/>
    </row>
    <row r="129" spans="5:5">
      <c r="E129" s="92"/>
    </row>
    <row r="130" spans="5:5">
      <c r="E130" s="92"/>
    </row>
  </sheetData>
  <mergeCells count="14">
    <mergeCell ref="I65:L65"/>
    <mergeCell ref="A7:M7"/>
    <mergeCell ref="A27:M27"/>
    <mergeCell ref="A31:M31"/>
    <mergeCell ref="A38:M38"/>
    <mergeCell ref="A43:M43"/>
    <mergeCell ref="A4:M4"/>
    <mergeCell ref="A5:M5"/>
    <mergeCell ref="A52:M52"/>
    <mergeCell ref="A47:M47"/>
    <mergeCell ref="A11:M11"/>
    <mergeCell ref="A15:M15"/>
    <mergeCell ref="A19:M19"/>
    <mergeCell ref="A23:M23"/>
  </mergeCells>
  <phoneticPr fontId="0" type="noConversion"/>
  <printOptions horizontalCentered="1"/>
  <pageMargins left="0.39370078740157483" right="0.19685039370078741" top="0.59055118110236227" bottom="0" header="0" footer="0"/>
  <pageSetup paperSize="9" scale="54"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ayfa25">
    <tabColor theme="4" tint="0.39997558519241921"/>
  </sheetPr>
  <dimension ref="A3:N95"/>
  <sheetViews>
    <sheetView showGridLines="0" topLeftCell="D81" zoomScaleNormal="100" workbookViewId="0">
      <selection activeCell="N29" sqref="N29"/>
    </sheetView>
  </sheetViews>
  <sheetFormatPr defaultRowHeight="12.75"/>
  <cols>
    <col min="2" max="2" width="20.7109375" bestFit="1" customWidth="1"/>
    <col min="3" max="11" width="11.28515625" bestFit="1" customWidth="1"/>
    <col min="12" max="12" width="12.5703125" bestFit="1" customWidth="1"/>
    <col min="13" max="14" width="11.28515625" bestFit="1" customWidth="1"/>
  </cols>
  <sheetData>
    <row r="3" spans="1:14" s="1" customFormat="1" ht="7.9" customHeight="1"/>
    <row r="4" spans="1:14" s="1" customFormat="1" ht="24" customHeight="1">
      <c r="A4" s="553" t="s">
        <v>812</v>
      </c>
      <c r="B4" s="553"/>
      <c r="C4" s="553"/>
      <c r="D4" s="553"/>
      <c r="E4" s="553"/>
      <c r="F4" s="553"/>
      <c r="G4" s="553"/>
      <c r="H4" s="553"/>
    </row>
    <row r="5" spans="1:14" s="97" customFormat="1" ht="18.600000000000001" customHeight="1" thickBot="1">
      <c r="A5" s="117" t="s">
        <v>813</v>
      </c>
      <c r="B5" s="109"/>
      <c r="C5" s="386"/>
      <c r="D5" s="387"/>
      <c r="E5" s="387"/>
      <c r="F5" s="387"/>
      <c r="M5" s="806" t="s">
        <v>975</v>
      </c>
      <c r="N5" s="807"/>
    </row>
    <row r="6" spans="1:14" s="8" customFormat="1" ht="30.75" customHeight="1" thickBot="1">
      <c r="A6" s="808" t="s">
        <v>724</v>
      </c>
      <c r="B6" s="809" t="s">
        <v>725</v>
      </c>
      <c r="C6" s="810" t="s">
        <v>0</v>
      </c>
      <c r="D6" s="810"/>
      <c r="E6" s="810"/>
      <c r="F6" s="810" t="s">
        <v>726</v>
      </c>
      <c r="G6" s="810"/>
      <c r="H6" s="810"/>
      <c r="I6" s="810" t="s">
        <v>101</v>
      </c>
      <c r="J6" s="810"/>
      <c r="K6" s="810"/>
      <c r="L6" s="810" t="s">
        <v>69</v>
      </c>
      <c r="M6" s="811"/>
      <c r="N6" s="811"/>
    </row>
    <row r="7" spans="1:14" s="1" customFormat="1" ht="30.75" customHeight="1" thickBot="1">
      <c r="A7" s="808"/>
      <c r="B7" s="809"/>
      <c r="C7" s="554" t="s">
        <v>69</v>
      </c>
      <c r="D7" s="555" t="s">
        <v>57</v>
      </c>
      <c r="E7" s="555" t="s">
        <v>56</v>
      </c>
      <c r="F7" s="554" t="s">
        <v>69</v>
      </c>
      <c r="G7" s="555" t="s">
        <v>57</v>
      </c>
      <c r="H7" s="555" t="s">
        <v>56</v>
      </c>
      <c r="I7" s="554" t="s">
        <v>69</v>
      </c>
      <c r="J7" s="555" t="s">
        <v>57</v>
      </c>
      <c r="K7" s="555" t="s">
        <v>56</v>
      </c>
      <c r="L7" s="554" t="s">
        <v>69</v>
      </c>
      <c r="M7" s="555" t="s">
        <v>57</v>
      </c>
      <c r="N7" s="555" t="s">
        <v>56</v>
      </c>
    </row>
    <row r="8" spans="1:14" s="1" customFormat="1" ht="16.5" customHeight="1" thickBot="1">
      <c r="A8" s="808"/>
      <c r="B8" s="809"/>
      <c r="C8" s="556" t="s">
        <v>84</v>
      </c>
      <c r="D8" s="557" t="s">
        <v>82</v>
      </c>
      <c r="E8" s="557" t="s">
        <v>11</v>
      </c>
      <c r="F8" s="556" t="s">
        <v>84</v>
      </c>
      <c r="G8" s="557" t="s">
        <v>82</v>
      </c>
      <c r="H8" s="557" t="s">
        <v>11</v>
      </c>
      <c r="I8" s="556" t="s">
        <v>84</v>
      </c>
      <c r="J8" s="557" t="s">
        <v>82</v>
      </c>
      <c r="K8" s="557" t="s">
        <v>11</v>
      </c>
      <c r="L8" s="556" t="s">
        <v>84</v>
      </c>
      <c r="M8" s="557" t="s">
        <v>82</v>
      </c>
      <c r="N8" s="557" t="s">
        <v>11</v>
      </c>
    </row>
    <row r="9" spans="1:14" s="1" customFormat="1" ht="20.100000000000001" customHeight="1" thickBot="1">
      <c r="A9" s="558" t="s">
        <v>15</v>
      </c>
      <c r="B9" s="559" t="s">
        <v>727</v>
      </c>
      <c r="C9" s="560">
        <v>233779</v>
      </c>
      <c r="D9" s="560">
        <v>134773</v>
      </c>
      <c r="E9" s="560">
        <v>99006</v>
      </c>
      <c r="F9" s="560">
        <v>65174</v>
      </c>
      <c r="G9" s="560">
        <v>32061</v>
      </c>
      <c r="H9" s="560">
        <v>33113</v>
      </c>
      <c r="I9" s="560">
        <v>54608</v>
      </c>
      <c r="J9" s="560">
        <v>26041</v>
      </c>
      <c r="K9" s="560">
        <v>28567</v>
      </c>
      <c r="L9" s="560">
        <v>353561</v>
      </c>
      <c r="M9" s="560">
        <v>192875</v>
      </c>
      <c r="N9" s="560">
        <v>160686</v>
      </c>
    </row>
    <row r="10" spans="1:14" s="1" customFormat="1" ht="20.100000000000001" customHeight="1" thickBot="1">
      <c r="A10" s="561" t="s">
        <v>16</v>
      </c>
      <c r="B10" s="562" t="s">
        <v>728</v>
      </c>
      <c r="C10" s="560">
        <v>27851</v>
      </c>
      <c r="D10" s="560">
        <v>18654</v>
      </c>
      <c r="E10" s="560">
        <v>9197</v>
      </c>
      <c r="F10" s="560">
        <v>22425</v>
      </c>
      <c r="G10" s="560">
        <v>13300</v>
      </c>
      <c r="H10" s="560">
        <v>9125</v>
      </c>
      <c r="I10" s="560">
        <v>9178</v>
      </c>
      <c r="J10" s="560">
        <v>5810</v>
      </c>
      <c r="K10" s="560">
        <v>3368</v>
      </c>
      <c r="L10" s="560">
        <v>59454</v>
      </c>
      <c r="M10" s="560">
        <v>37764</v>
      </c>
      <c r="N10" s="560">
        <v>21690</v>
      </c>
    </row>
    <row r="11" spans="1:14" s="1" customFormat="1" ht="20.100000000000001" customHeight="1" thickBot="1">
      <c r="A11" s="561" t="s">
        <v>17</v>
      </c>
      <c r="B11" s="562" t="s">
        <v>729</v>
      </c>
      <c r="C11" s="560">
        <v>66146</v>
      </c>
      <c r="D11" s="560">
        <v>43143</v>
      </c>
      <c r="E11" s="560">
        <v>23003</v>
      </c>
      <c r="F11" s="560">
        <v>39980</v>
      </c>
      <c r="G11" s="560">
        <v>21332</v>
      </c>
      <c r="H11" s="560">
        <v>18648</v>
      </c>
      <c r="I11" s="560">
        <v>21611</v>
      </c>
      <c r="J11" s="560">
        <v>12584</v>
      </c>
      <c r="K11" s="560">
        <v>9027</v>
      </c>
      <c r="L11" s="560">
        <v>127737</v>
      </c>
      <c r="M11" s="560">
        <v>77059</v>
      </c>
      <c r="N11" s="560">
        <v>50678</v>
      </c>
    </row>
    <row r="12" spans="1:14" s="1" customFormat="1" ht="20.100000000000001" customHeight="1" thickBot="1">
      <c r="A12" s="561" t="s">
        <v>18</v>
      </c>
      <c r="B12" s="562" t="s">
        <v>730</v>
      </c>
      <c r="C12" s="560">
        <v>9634</v>
      </c>
      <c r="D12" s="560">
        <v>5572</v>
      </c>
      <c r="E12" s="560">
        <v>4062</v>
      </c>
      <c r="F12" s="560">
        <v>9120</v>
      </c>
      <c r="G12" s="560">
        <v>5242</v>
      </c>
      <c r="H12" s="560">
        <v>3878</v>
      </c>
      <c r="I12" s="560">
        <v>4499</v>
      </c>
      <c r="J12" s="560">
        <v>2845</v>
      </c>
      <c r="K12" s="560">
        <v>1654</v>
      </c>
      <c r="L12" s="560">
        <v>23253</v>
      </c>
      <c r="M12" s="560">
        <v>13659</v>
      </c>
      <c r="N12" s="560">
        <v>9594</v>
      </c>
    </row>
    <row r="13" spans="1:14" s="1" customFormat="1" ht="20.100000000000001" customHeight="1" thickBot="1">
      <c r="A13" s="561" t="s">
        <v>12</v>
      </c>
      <c r="B13" s="562" t="s">
        <v>731</v>
      </c>
      <c r="C13" s="560">
        <v>36985</v>
      </c>
      <c r="D13" s="560">
        <v>23709</v>
      </c>
      <c r="E13" s="560">
        <v>13276</v>
      </c>
      <c r="F13" s="560">
        <v>24479</v>
      </c>
      <c r="G13" s="560">
        <v>12861</v>
      </c>
      <c r="H13" s="560">
        <v>11618</v>
      </c>
      <c r="I13" s="560">
        <v>13890</v>
      </c>
      <c r="J13" s="560">
        <v>8388</v>
      </c>
      <c r="K13" s="560">
        <v>5502</v>
      </c>
      <c r="L13" s="560">
        <v>75354</v>
      </c>
      <c r="M13" s="560">
        <v>44958</v>
      </c>
      <c r="N13" s="560">
        <v>30396</v>
      </c>
    </row>
    <row r="14" spans="1:14" s="1" customFormat="1" ht="20.100000000000001" customHeight="1" thickBot="1">
      <c r="A14" s="561" t="s">
        <v>13</v>
      </c>
      <c r="B14" s="562" t="s">
        <v>732</v>
      </c>
      <c r="C14" s="560">
        <v>592305</v>
      </c>
      <c r="D14" s="560">
        <v>358867</v>
      </c>
      <c r="E14" s="560">
        <v>233438</v>
      </c>
      <c r="F14" s="560">
        <v>142897</v>
      </c>
      <c r="G14" s="560">
        <v>73227</v>
      </c>
      <c r="H14" s="560">
        <v>69670</v>
      </c>
      <c r="I14" s="560">
        <v>349938</v>
      </c>
      <c r="J14" s="560">
        <v>166292</v>
      </c>
      <c r="K14" s="560">
        <v>183646</v>
      </c>
      <c r="L14" s="560">
        <v>1085140</v>
      </c>
      <c r="M14" s="560">
        <v>598386</v>
      </c>
      <c r="N14" s="560">
        <v>486754</v>
      </c>
    </row>
    <row r="15" spans="1:14" s="1" customFormat="1" ht="20.100000000000001" customHeight="1" thickBot="1">
      <c r="A15" s="561" t="s">
        <v>14</v>
      </c>
      <c r="B15" s="562" t="s">
        <v>733</v>
      </c>
      <c r="C15" s="560">
        <v>232513</v>
      </c>
      <c r="D15" s="560">
        <v>140897</v>
      </c>
      <c r="E15" s="560">
        <v>91616</v>
      </c>
      <c r="F15" s="560">
        <v>90416</v>
      </c>
      <c r="G15" s="560">
        <v>56144</v>
      </c>
      <c r="H15" s="560">
        <v>34272</v>
      </c>
      <c r="I15" s="560">
        <v>82218</v>
      </c>
      <c r="J15" s="560">
        <v>39597</v>
      </c>
      <c r="K15" s="560">
        <v>42621</v>
      </c>
      <c r="L15" s="560">
        <v>405147</v>
      </c>
      <c r="M15" s="560">
        <v>236638</v>
      </c>
      <c r="N15" s="560">
        <v>168509</v>
      </c>
    </row>
    <row r="16" spans="1:14" s="1" customFormat="1" ht="20.100000000000001" customHeight="1" thickBot="1">
      <c r="A16" s="561" t="s">
        <v>65</v>
      </c>
      <c r="B16" s="562" t="s">
        <v>734</v>
      </c>
      <c r="C16" s="560">
        <v>24593</v>
      </c>
      <c r="D16" s="560">
        <v>15803</v>
      </c>
      <c r="E16" s="560">
        <v>8790</v>
      </c>
      <c r="F16" s="560">
        <v>7004</v>
      </c>
      <c r="G16" s="560">
        <v>3188</v>
      </c>
      <c r="H16" s="560">
        <v>3816</v>
      </c>
      <c r="I16" s="560">
        <v>6756</v>
      </c>
      <c r="J16" s="560">
        <v>4129</v>
      </c>
      <c r="K16" s="560">
        <v>2627</v>
      </c>
      <c r="L16" s="560">
        <v>38353</v>
      </c>
      <c r="M16" s="560">
        <v>23120</v>
      </c>
      <c r="N16" s="560">
        <v>15233</v>
      </c>
    </row>
    <row r="17" spans="1:14" s="1" customFormat="1" ht="20.100000000000001" customHeight="1" thickBot="1">
      <c r="A17" s="561" t="s">
        <v>66</v>
      </c>
      <c r="B17" s="562" t="s">
        <v>735</v>
      </c>
      <c r="C17" s="560">
        <v>143689</v>
      </c>
      <c r="D17" s="560">
        <v>80761</v>
      </c>
      <c r="E17" s="560">
        <v>62928</v>
      </c>
      <c r="F17" s="560">
        <v>62418</v>
      </c>
      <c r="G17" s="560">
        <v>34055</v>
      </c>
      <c r="H17" s="560">
        <v>28363</v>
      </c>
      <c r="I17" s="560">
        <v>46794</v>
      </c>
      <c r="J17" s="560">
        <v>23323</v>
      </c>
      <c r="K17" s="560">
        <v>23471</v>
      </c>
      <c r="L17" s="560">
        <v>252901</v>
      </c>
      <c r="M17" s="560">
        <v>138139</v>
      </c>
      <c r="N17" s="560">
        <v>114762</v>
      </c>
    </row>
    <row r="18" spans="1:14" s="1" customFormat="1" ht="20.100000000000001" customHeight="1" thickBot="1">
      <c r="A18" s="561">
        <v>10</v>
      </c>
      <c r="B18" s="562" t="s">
        <v>736</v>
      </c>
      <c r="C18" s="560">
        <v>176681</v>
      </c>
      <c r="D18" s="560">
        <v>103169</v>
      </c>
      <c r="E18" s="560">
        <v>73512</v>
      </c>
      <c r="F18" s="560">
        <v>72829</v>
      </c>
      <c r="G18" s="560">
        <v>38190</v>
      </c>
      <c r="H18" s="560">
        <v>34639</v>
      </c>
      <c r="I18" s="560">
        <v>63756</v>
      </c>
      <c r="J18" s="560">
        <v>33744</v>
      </c>
      <c r="K18" s="560">
        <v>30012</v>
      </c>
      <c r="L18" s="560">
        <v>313266</v>
      </c>
      <c r="M18" s="560">
        <v>175103</v>
      </c>
      <c r="N18" s="560">
        <v>138163</v>
      </c>
    </row>
    <row r="19" spans="1:14" s="1" customFormat="1" ht="20.100000000000001" customHeight="1" thickBot="1">
      <c r="A19" s="563">
        <v>11</v>
      </c>
      <c r="B19" s="562" t="s">
        <v>737</v>
      </c>
      <c r="C19" s="560">
        <v>30232</v>
      </c>
      <c r="D19" s="560">
        <v>19333</v>
      </c>
      <c r="E19" s="560">
        <v>10899</v>
      </c>
      <c r="F19" s="560">
        <v>8797</v>
      </c>
      <c r="G19" s="560">
        <v>4566</v>
      </c>
      <c r="H19" s="560">
        <v>4231</v>
      </c>
      <c r="I19" s="560">
        <v>6568</v>
      </c>
      <c r="J19" s="560">
        <v>3625</v>
      </c>
      <c r="K19" s="560">
        <v>2943</v>
      </c>
      <c r="L19" s="560">
        <v>45597</v>
      </c>
      <c r="M19" s="560">
        <v>27524</v>
      </c>
      <c r="N19" s="560">
        <v>18073</v>
      </c>
    </row>
    <row r="20" spans="1:14" s="1" customFormat="1" ht="20.100000000000001" customHeight="1" thickBot="1">
      <c r="A20" s="563">
        <v>12</v>
      </c>
      <c r="B20" s="562" t="s">
        <v>738</v>
      </c>
      <c r="C20" s="560">
        <v>10110</v>
      </c>
      <c r="D20" s="560">
        <v>6129</v>
      </c>
      <c r="E20" s="560">
        <v>3981</v>
      </c>
      <c r="F20" s="560">
        <v>5152</v>
      </c>
      <c r="G20" s="560">
        <v>2506</v>
      </c>
      <c r="H20" s="560">
        <v>2646</v>
      </c>
      <c r="I20" s="560">
        <v>5444</v>
      </c>
      <c r="J20" s="560">
        <v>3461</v>
      </c>
      <c r="K20" s="560">
        <v>1983</v>
      </c>
      <c r="L20" s="560">
        <v>20706</v>
      </c>
      <c r="M20" s="560">
        <v>12096</v>
      </c>
      <c r="N20" s="560">
        <v>8610</v>
      </c>
    </row>
    <row r="21" spans="1:14" s="1" customFormat="1" ht="20.100000000000001" customHeight="1" thickBot="1">
      <c r="A21" s="563">
        <v>13</v>
      </c>
      <c r="B21" s="562" t="s">
        <v>739</v>
      </c>
      <c r="C21" s="560">
        <v>8205</v>
      </c>
      <c r="D21" s="560">
        <v>4982</v>
      </c>
      <c r="E21" s="560">
        <v>3223</v>
      </c>
      <c r="F21" s="560">
        <v>8922</v>
      </c>
      <c r="G21" s="560">
        <v>5060</v>
      </c>
      <c r="H21" s="560">
        <v>3862</v>
      </c>
      <c r="I21" s="560">
        <v>6385</v>
      </c>
      <c r="J21" s="560">
        <v>4360</v>
      </c>
      <c r="K21" s="560">
        <v>2025</v>
      </c>
      <c r="L21" s="560">
        <v>23512</v>
      </c>
      <c r="M21" s="560">
        <v>14402</v>
      </c>
      <c r="N21" s="560">
        <v>9110</v>
      </c>
    </row>
    <row r="22" spans="1:14" s="1" customFormat="1" ht="20.100000000000001" customHeight="1" thickBot="1">
      <c r="A22" s="563">
        <v>14</v>
      </c>
      <c r="B22" s="562" t="s">
        <v>740</v>
      </c>
      <c r="C22" s="560">
        <v>37317</v>
      </c>
      <c r="D22" s="560">
        <v>24148</v>
      </c>
      <c r="E22" s="560">
        <v>13169</v>
      </c>
      <c r="F22" s="560">
        <v>13044</v>
      </c>
      <c r="G22" s="560">
        <v>7003</v>
      </c>
      <c r="H22" s="560">
        <v>6041</v>
      </c>
      <c r="I22" s="560">
        <v>12092</v>
      </c>
      <c r="J22" s="560">
        <v>6567</v>
      </c>
      <c r="K22" s="560">
        <v>5525</v>
      </c>
      <c r="L22" s="560">
        <v>62453</v>
      </c>
      <c r="M22" s="560">
        <v>37718</v>
      </c>
      <c r="N22" s="560">
        <v>24735</v>
      </c>
    </row>
    <row r="23" spans="1:14" s="1" customFormat="1" ht="20.100000000000001" customHeight="1" thickBot="1">
      <c r="A23" s="563">
        <v>15</v>
      </c>
      <c r="B23" s="562" t="s">
        <v>741</v>
      </c>
      <c r="C23" s="560">
        <v>30035</v>
      </c>
      <c r="D23" s="560">
        <v>18982</v>
      </c>
      <c r="E23" s="560">
        <v>11053</v>
      </c>
      <c r="F23" s="560">
        <v>21599</v>
      </c>
      <c r="G23" s="560">
        <v>10824</v>
      </c>
      <c r="H23" s="560">
        <v>10775</v>
      </c>
      <c r="I23" s="560">
        <v>10756</v>
      </c>
      <c r="J23" s="560">
        <v>6202</v>
      </c>
      <c r="K23" s="560">
        <v>4554</v>
      </c>
      <c r="L23" s="560">
        <v>62390</v>
      </c>
      <c r="M23" s="560">
        <v>36008</v>
      </c>
      <c r="N23" s="560">
        <v>26382</v>
      </c>
    </row>
    <row r="24" spans="1:14" s="1" customFormat="1" ht="20.100000000000001" customHeight="1" thickBot="1">
      <c r="A24" s="563">
        <v>16</v>
      </c>
      <c r="B24" s="562" t="s">
        <v>742</v>
      </c>
      <c r="C24" s="560">
        <v>422169</v>
      </c>
      <c r="D24" s="560">
        <v>237677</v>
      </c>
      <c r="E24" s="560">
        <v>184492</v>
      </c>
      <c r="F24" s="560">
        <v>93586</v>
      </c>
      <c r="G24" s="560">
        <v>49118</v>
      </c>
      <c r="H24" s="560">
        <v>44468</v>
      </c>
      <c r="I24" s="560">
        <v>76182</v>
      </c>
      <c r="J24" s="560">
        <v>37419</v>
      </c>
      <c r="K24" s="560">
        <v>38763</v>
      </c>
      <c r="L24" s="560">
        <v>591937</v>
      </c>
      <c r="M24" s="560">
        <v>324214</v>
      </c>
      <c r="N24" s="560">
        <v>267723</v>
      </c>
    </row>
    <row r="25" spans="1:14" s="1" customFormat="1" ht="20.100000000000001" customHeight="1" thickBot="1">
      <c r="A25" s="563">
        <v>17</v>
      </c>
      <c r="B25" s="562" t="s">
        <v>743</v>
      </c>
      <c r="C25" s="560">
        <v>69091</v>
      </c>
      <c r="D25" s="560">
        <v>38981</v>
      </c>
      <c r="E25" s="560">
        <v>30110</v>
      </c>
      <c r="F25" s="560">
        <v>37307</v>
      </c>
      <c r="G25" s="560">
        <v>21190</v>
      </c>
      <c r="H25" s="560">
        <v>16117</v>
      </c>
      <c r="I25" s="560">
        <v>26440</v>
      </c>
      <c r="J25" s="560">
        <v>14365</v>
      </c>
      <c r="K25" s="560">
        <v>12075</v>
      </c>
      <c r="L25" s="560">
        <v>132838</v>
      </c>
      <c r="M25" s="560">
        <v>74536</v>
      </c>
      <c r="N25" s="560">
        <v>58302</v>
      </c>
    </row>
    <row r="26" spans="1:14" s="1" customFormat="1" ht="20.100000000000001" customHeight="1" thickBot="1">
      <c r="A26" s="563">
        <v>18</v>
      </c>
      <c r="B26" s="562" t="s">
        <v>744</v>
      </c>
      <c r="C26" s="560">
        <v>16580</v>
      </c>
      <c r="D26" s="560">
        <v>11340</v>
      </c>
      <c r="E26" s="560">
        <v>5240</v>
      </c>
      <c r="F26" s="560">
        <v>11130</v>
      </c>
      <c r="G26" s="560">
        <v>5405</v>
      </c>
      <c r="H26" s="560">
        <v>5725</v>
      </c>
      <c r="I26" s="560">
        <v>9073</v>
      </c>
      <c r="J26" s="560">
        <v>5398</v>
      </c>
      <c r="K26" s="560">
        <v>3675</v>
      </c>
      <c r="L26" s="560">
        <v>36783</v>
      </c>
      <c r="M26" s="560">
        <v>22143</v>
      </c>
      <c r="N26" s="560">
        <v>14640</v>
      </c>
    </row>
    <row r="27" spans="1:14" s="1" customFormat="1" ht="20.100000000000001" customHeight="1" thickBot="1">
      <c r="A27" s="563">
        <v>19</v>
      </c>
      <c r="B27" s="564" t="s">
        <v>745</v>
      </c>
      <c r="C27" s="560">
        <v>67109</v>
      </c>
      <c r="D27" s="560">
        <v>44534</v>
      </c>
      <c r="E27" s="560">
        <v>22575</v>
      </c>
      <c r="F27" s="560">
        <v>25338</v>
      </c>
      <c r="G27" s="560">
        <v>12962</v>
      </c>
      <c r="H27" s="560">
        <v>12376</v>
      </c>
      <c r="I27" s="560">
        <v>15715</v>
      </c>
      <c r="J27" s="560">
        <v>9479</v>
      </c>
      <c r="K27" s="560">
        <v>6236</v>
      </c>
      <c r="L27" s="560">
        <v>108162</v>
      </c>
      <c r="M27" s="560">
        <v>66975</v>
      </c>
      <c r="N27" s="560">
        <v>41187</v>
      </c>
    </row>
    <row r="28" spans="1:14" s="1" customFormat="1" ht="20.100000000000001" customHeight="1" thickBot="1">
      <c r="A28" s="563">
        <v>20</v>
      </c>
      <c r="B28" s="564" t="s">
        <v>746</v>
      </c>
      <c r="C28" s="560">
        <v>140482</v>
      </c>
      <c r="D28" s="560">
        <v>79316</v>
      </c>
      <c r="E28" s="560">
        <v>61166</v>
      </c>
      <c r="F28" s="560">
        <v>62583</v>
      </c>
      <c r="G28" s="560">
        <v>31310</v>
      </c>
      <c r="H28" s="560">
        <v>31273</v>
      </c>
      <c r="I28" s="560">
        <v>32534</v>
      </c>
      <c r="J28" s="560">
        <v>17326</v>
      </c>
      <c r="K28" s="560">
        <v>15208</v>
      </c>
      <c r="L28" s="560">
        <v>235599</v>
      </c>
      <c r="M28" s="560">
        <v>127952</v>
      </c>
      <c r="N28" s="560">
        <v>107647</v>
      </c>
    </row>
    <row r="29" spans="1:14" s="1" customFormat="1" ht="20.100000000000001" customHeight="1" thickBot="1">
      <c r="A29" s="563">
        <v>21</v>
      </c>
      <c r="B29" s="564" t="s">
        <v>747</v>
      </c>
      <c r="C29" s="560">
        <v>68336</v>
      </c>
      <c r="D29" s="560">
        <v>38749</v>
      </c>
      <c r="E29" s="560">
        <v>29587</v>
      </c>
      <c r="F29" s="560">
        <v>24704</v>
      </c>
      <c r="G29" s="560">
        <v>12155</v>
      </c>
      <c r="H29" s="560">
        <v>12549</v>
      </c>
      <c r="I29" s="560">
        <v>22872</v>
      </c>
      <c r="J29" s="560">
        <v>12449</v>
      </c>
      <c r="K29" s="560">
        <v>10423</v>
      </c>
      <c r="L29" s="560">
        <v>115912</v>
      </c>
      <c r="M29" s="560">
        <v>63353</v>
      </c>
      <c r="N29" s="560">
        <v>52559</v>
      </c>
    </row>
    <row r="30" spans="1:14" s="1" customFormat="1" ht="20.100000000000001" customHeight="1" thickBot="1">
      <c r="A30" s="563">
        <v>22</v>
      </c>
      <c r="B30" s="564" t="s">
        <v>748</v>
      </c>
      <c r="C30" s="560">
        <v>47465</v>
      </c>
      <c r="D30" s="560">
        <v>27074</v>
      </c>
      <c r="E30" s="560">
        <v>20391</v>
      </c>
      <c r="F30" s="560">
        <v>36351</v>
      </c>
      <c r="G30" s="560">
        <v>21639</v>
      </c>
      <c r="H30" s="560">
        <v>14712</v>
      </c>
      <c r="I30" s="560">
        <v>17189</v>
      </c>
      <c r="J30" s="560">
        <v>8707</v>
      </c>
      <c r="K30" s="560">
        <v>8482</v>
      </c>
      <c r="L30" s="560">
        <v>101005</v>
      </c>
      <c r="M30" s="560">
        <v>57420</v>
      </c>
      <c r="N30" s="560">
        <v>43585</v>
      </c>
    </row>
    <row r="31" spans="1:14" s="1" customFormat="1" ht="20.100000000000001" customHeight="1" thickBot="1">
      <c r="A31" s="563">
        <v>23</v>
      </c>
      <c r="B31" s="564" t="s">
        <v>749</v>
      </c>
      <c r="C31" s="560">
        <v>57305</v>
      </c>
      <c r="D31" s="560">
        <v>34268</v>
      </c>
      <c r="E31" s="560">
        <v>23037</v>
      </c>
      <c r="F31" s="560">
        <v>13297</v>
      </c>
      <c r="G31" s="560">
        <v>6705</v>
      </c>
      <c r="H31" s="560">
        <v>6592</v>
      </c>
      <c r="I31" s="560">
        <v>19076</v>
      </c>
      <c r="J31" s="560">
        <v>10955</v>
      </c>
      <c r="K31" s="560">
        <v>8121</v>
      </c>
      <c r="L31" s="560">
        <v>89678</v>
      </c>
      <c r="M31" s="560">
        <v>51928</v>
      </c>
      <c r="N31" s="560">
        <v>37750</v>
      </c>
    </row>
    <row r="32" spans="1:14" s="1" customFormat="1" ht="20.100000000000001" customHeight="1" thickBot="1">
      <c r="A32" s="563">
        <v>24</v>
      </c>
      <c r="B32" s="564" t="s">
        <v>750</v>
      </c>
      <c r="C32" s="560">
        <v>20454</v>
      </c>
      <c r="D32" s="560">
        <v>12893</v>
      </c>
      <c r="E32" s="560">
        <v>7561</v>
      </c>
      <c r="F32" s="560">
        <v>10811</v>
      </c>
      <c r="G32" s="560">
        <v>5371</v>
      </c>
      <c r="H32" s="560">
        <v>5440</v>
      </c>
      <c r="I32" s="560">
        <v>6610</v>
      </c>
      <c r="J32" s="560">
        <v>3831</v>
      </c>
      <c r="K32" s="560">
        <v>2779</v>
      </c>
      <c r="L32" s="560">
        <v>37875</v>
      </c>
      <c r="M32" s="560">
        <v>22095</v>
      </c>
      <c r="N32" s="560">
        <v>15780</v>
      </c>
    </row>
    <row r="33" spans="1:14" s="1" customFormat="1" ht="20.100000000000001" customHeight="1" thickBot="1">
      <c r="A33" s="563">
        <v>25</v>
      </c>
      <c r="B33" s="564" t="s">
        <v>751</v>
      </c>
      <c r="C33" s="560">
        <v>45913</v>
      </c>
      <c r="D33" s="560">
        <v>28393</v>
      </c>
      <c r="E33" s="560">
        <v>17520</v>
      </c>
      <c r="F33" s="560">
        <v>22581</v>
      </c>
      <c r="G33" s="560">
        <v>11638</v>
      </c>
      <c r="H33" s="560">
        <v>10943</v>
      </c>
      <c r="I33" s="560">
        <v>17023</v>
      </c>
      <c r="J33" s="560">
        <v>9167</v>
      </c>
      <c r="K33" s="560">
        <v>7856</v>
      </c>
      <c r="L33" s="560">
        <v>85517</v>
      </c>
      <c r="M33" s="560">
        <v>49198</v>
      </c>
      <c r="N33" s="560">
        <v>36319</v>
      </c>
    </row>
    <row r="34" spans="1:14" s="1" customFormat="1" ht="20.100000000000001" customHeight="1" thickBot="1">
      <c r="A34" s="563">
        <v>26</v>
      </c>
      <c r="B34" s="564" t="s">
        <v>752</v>
      </c>
      <c r="C34" s="560">
        <v>123440</v>
      </c>
      <c r="D34" s="560">
        <v>73807</v>
      </c>
      <c r="E34" s="560">
        <v>49633</v>
      </c>
      <c r="F34" s="560">
        <v>33747</v>
      </c>
      <c r="G34" s="560">
        <v>15230</v>
      </c>
      <c r="H34" s="560">
        <v>18517</v>
      </c>
      <c r="I34" s="560">
        <v>41211</v>
      </c>
      <c r="J34" s="560">
        <v>21344</v>
      </c>
      <c r="K34" s="560">
        <v>19867</v>
      </c>
      <c r="L34" s="560">
        <v>198398</v>
      </c>
      <c r="M34" s="560">
        <v>110381</v>
      </c>
      <c r="N34" s="560">
        <v>88017</v>
      </c>
    </row>
    <row r="35" spans="1:14" s="1" customFormat="1" ht="20.100000000000001" customHeight="1" thickBot="1">
      <c r="A35" s="563">
        <v>27</v>
      </c>
      <c r="B35" s="564" t="s">
        <v>753</v>
      </c>
      <c r="C35" s="560">
        <v>113456</v>
      </c>
      <c r="D35" s="560">
        <v>72527</v>
      </c>
      <c r="E35" s="560">
        <v>40929</v>
      </c>
      <c r="F35" s="560">
        <v>48692</v>
      </c>
      <c r="G35" s="560">
        <v>26266</v>
      </c>
      <c r="H35" s="560">
        <v>22426</v>
      </c>
      <c r="I35" s="560">
        <v>24914</v>
      </c>
      <c r="J35" s="560">
        <v>13403</v>
      </c>
      <c r="K35" s="560">
        <v>11511</v>
      </c>
      <c r="L35" s="560">
        <v>187062</v>
      </c>
      <c r="M35" s="560">
        <v>112196</v>
      </c>
      <c r="N35" s="560">
        <v>74866</v>
      </c>
    </row>
    <row r="36" spans="1:14" s="1" customFormat="1" ht="20.100000000000001" customHeight="1" thickBot="1">
      <c r="A36" s="561">
        <v>28</v>
      </c>
      <c r="B36" s="562" t="s">
        <v>754</v>
      </c>
      <c r="C36" s="560">
        <v>63664</v>
      </c>
      <c r="D36" s="560">
        <v>36433</v>
      </c>
      <c r="E36" s="560">
        <v>27231</v>
      </c>
      <c r="F36" s="560">
        <v>23428</v>
      </c>
      <c r="G36" s="560">
        <v>11081</v>
      </c>
      <c r="H36" s="560">
        <v>12347</v>
      </c>
      <c r="I36" s="560">
        <v>16128</v>
      </c>
      <c r="J36" s="560">
        <v>9115</v>
      </c>
      <c r="K36" s="560">
        <v>7013</v>
      </c>
      <c r="L36" s="560">
        <v>103220</v>
      </c>
      <c r="M36" s="560">
        <v>56629</v>
      </c>
      <c r="N36" s="560">
        <v>46591</v>
      </c>
    </row>
    <row r="37" spans="1:14" s="1" customFormat="1" ht="20.100000000000001" customHeight="1" thickBot="1">
      <c r="A37" s="561">
        <v>29</v>
      </c>
      <c r="B37" s="562" t="s">
        <v>755</v>
      </c>
      <c r="C37" s="560">
        <v>11772</v>
      </c>
      <c r="D37" s="560">
        <v>7413</v>
      </c>
      <c r="E37" s="560">
        <v>4359</v>
      </c>
      <c r="F37" s="560">
        <v>6264</v>
      </c>
      <c r="G37" s="560">
        <v>2809</v>
      </c>
      <c r="H37" s="560">
        <v>3455</v>
      </c>
      <c r="I37" s="560">
        <v>3533</v>
      </c>
      <c r="J37" s="560">
        <v>2213</v>
      </c>
      <c r="K37" s="560">
        <v>1320</v>
      </c>
      <c r="L37" s="560">
        <v>21569</v>
      </c>
      <c r="M37" s="560">
        <v>12435</v>
      </c>
      <c r="N37" s="560">
        <v>9134</v>
      </c>
    </row>
    <row r="38" spans="1:14" s="1" customFormat="1" ht="20.100000000000001" customHeight="1" thickBot="1">
      <c r="A38" s="561">
        <v>30</v>
      </c>
      <c r="B38" s="562" t="s">
        <v>756</v>
      </c>
      <c r="C38" s="560">
        <v>3316</v>
      </c>
      <c r="D38" s="560">
        <v>1556</v>
      </c>
      <c r="E38" s="560">
        <v>1760</v>
      </c>
      <c r="F38" s="560">
        <v>2444</v>
      </c>
      <c r="G38" s="560">
        <v>1277</v>
      </c>
      <c r="H38" s="560">
        <v>1167</v>
      </c>
      <c r="I38" s="560">
        <v>8270</v>
      </c>
      <c r="J38" s="560">
        <v>5325</v>
      </c>
      <c r="K38" s="560">
        <v>2945</v>
      </c>
      <c r="L38" s="560">
        <v>14030</v>
      </c>
      <c r="M38" s="560">
        <v>8158</v>
      </c>
      <c r="N38" s="560">
        <v>5872</v>
      </c>
    </row>
    <row r="39" spans="1:14" s="1" customFormat="1" ht="20.100000000000001" customHeight="1" thickBot="1">
      <c r="A39" s="561">
        <v>31</v>
      </c>
      <c r="B39" s="562" t="s">
        <v>757</v>
      </c>
      <c r="C39" s="560">
        <v>119033</v>
      </c>
      <c r="D39" s="560">
        <v>76181</v>
      </c>
      <c r="E39" s="560">
        <v>42852</v>
      </c>
      <c r="F39" s="560">
        <v>59241</v>
      </c>
      <c r="G39" s="560">
        <v>32449</v>
      </c>
      <c r="H39" s="560">
        <v>26792</v>
      </c>
      <c r="I39" s="560">
        <v>29179</v>
      </c>
      <c r="J39" s="560">
        <v>14958</v>
      </c>
      <c r="K39" s="560">
        <v>14221</v>
      </c>
      <c r="L39" s="560">
        <v>207453</v>
      </c>
      <c r="M39" s="560">
        <v>123588</v>
      </c>
      <c r="N39" s="560">
        <v>83865</v>
      </c>
    </row>
    <row r="40" spans="1:14" s="1" customFormat="1" ht="20.100000000000001" customHeight="1" thickBot="1">
      <c r="A40" s="561">
        <v>32</v>
      </c>
      <c r="B40" s="562" t="s">
        <v>758</v>
      </c>
      <c r="C40" s="560">
        <v>47945</v>
      </c>
      <c r="D40" s="560">
        <v>30211</v>
      </c>
      <c r="E40" s="560">
        <v>17734</v>
      </c>
      <c r="F40" s="560">
        <v>20004</v>
      </c>
      <c r="G40" s="560">
        <v>9924</v>
      </c>
      <c r="H40" s="560">
        <v>10080</v>
      </c>
      <c r="I40" s="560">
        <v>22092</v>
      </c>
      <c r="J40" s="560">
        <v>12852</v>
      </c>
      <c r="K40" s="560">
        <v>9240</v>
      </c>
      <c r="L40" s="560">
        <v>90041</v>
      </c>
      <c r="M40" s="560">
        <v>52987</v>
      </c>
      <c r="N40" s="560">
        <v>37054</v>
      </c>
    </row>
    <row r="41" spans="1:14" s="1" customFormat="1" ht="20.100000000000001" customHeight="1" thickBot="1">
      <c r="A41" s="561">
        <v>33</v>
      </c>
      <c r="B41" s="562" t="s">
        <v>759</v>
      </c>
      <c r="C41" s="560">
        <v>174071</v>
      </c>
      <c r="D41" s="560">
        <v>102539</v>
      </c>
      <c r="E41" s="560">
        <v>71532</v>
      </c>
      <c r="F41" s="560">
        <v>58139</v>
      </c>
      <c r="G41" s="560">
        <v>33394</v>
      </c>
      <c r="H41" s="560">
        <v>24745</v>
      </c>
      <c r="I41" s="560">
        <v>57353</v>
      </c>
      <c r="J41" s="560">
        <v>28446</v>
      </c>
      <c r="K41" s="560">
        <v>28907</v>
      </c>
      <c r="L41" s="560">
        <v>289563</v>
      </c>
      <c r="M41" s="560">
        <v>164379</v>
      </c>
      <c r="N41" s="560">
        <v>125184</v>
      </c>
    </row>
    <row r="42" spans="1:14" s="1" customFormat="1" ht="20.100000000000001" customHeight="1" thickBot="1">
      <c r="A42" s="561">
        <v>34</v>
      </c>
      <c r="B42" s="562" t="s">
        <v>760</v>
      </c>
      <c r="C42" s="560">
        <v>2016138</v>
      </c>
      <c r="D42" s="560">
        <v>1112873</v>
      </c>
      <c r="E42" s="560">
        <v>903265</v>
      </c>
      <c r="F42" s="560">
        <v>300612</v>
      </c>
      <c r="G42" s="560">
        <v>153165</v>
      </c>
      <c r="H42" s="560">
        <v>147447</v>
      </c>
      <c r="I42" s="560">
        <v>340915</v>
      </c>
      <c r="J42" s="560">
        <v>128441</v>
      </c>
      <c r="K42" s="560">
        <v>212474</v>
      </c>
      <c r="L42" s="560">
        <v>2657665</v>
      </c>
      <c r="M42" s="560">
        <v>1394479</v>
      </c>
      <c r="N42" s="560">
        <v>1263186</v>
      </c>
    </row>
    <row r="43" spans="1:14" s="1" customFormat="1" ht="20.100000000000001" customHeight="1" thickBot="1">
      <c r="A43" s="561">
        <v>35</v>
      </c>
      <c r="B43" s="562" t="s">
        <v>761</v>
      </c>
      <c r="C43" s="560">
        <v>669366</v>
      </c>
      <c r="D43" s="560">
        <v>354308</v>
      </c>
      <c r="E43" s="560">
        <v>315058</v>
      </c>
      <c r="F43" s="560">
        <v>149054</v>
      </c>
      <c r="G43" s="560">
        <v>76338</v>
      </c>
      <c r="H43" s="560">
        <v>72716</v>
      </c>
      <c r="I43" s="560">
        <v>206712</v>
      </c>
      <c r="J43" s="560">
        <v>91899</v>
      </c>
      <c r="K43" s="560">
        <v>114813</v>
      </c>
      <c r="L43" s="560">
        <v>1025132</v>
      </c>
      <c r="M43" s="560">
        <v>522545</v>
      </c>
      <c r="N43" s="560">
        <v>502587</v>
      </c>
    </row>
    <row r="44" spans="1:14" s="1" customFormat="1" ht="20.100000000000001" customHeight="1" thickBot="1">
      <c r="A44" s="561">
        <v>36</v>
      </c>
      <c r="B44" s="562" t="s">
        <v>762</v>
      </c>
      <c r="C44" s="560">
        <v>12010</v>
      </c>
      <c r="D44" s="560">
        <v>7369</v>
      </c>
      <c r="E44" s="560">
        <v>4641</v>
      </c>
      <c r="F44" s="560">
        <v>9047</v>
      </c>
      <c r="G44" s="560">
        <v>4760</v>
      </c>
      <c r="H44" s="560">
        <v>4287</v>
      </c>
      <c r="I44" s="560">
        <v>4128</v>
      </c>
      <c r="J44" s="560">
        <v>2371</v>
      </c>
      <c r="K44" s="560">
        <v>1757</v>
      </c>
      <c r="L44" s="560">
        <v>25185</v>
      </c>
      <c r="M44" s="560">
        <v>14500</v>
      </c>
      <c r="N44" s="560">
        <v>10685</v>
      </c>
    </row>
    <row r="45" spans="1:14" s="1" customFormat="1" ht="20.100000000000001" customHeight="1" thickBot="1">
      <c r="A45" s="563">
        <v>37</v>
      </c>
      <c r="B45" s="562" t="s">
        <v>763</v>
      </c>
      <c r="C45" s="560">
        <v>44002</v>
      </c>
      <c r="D45" s="560">
        <v>27744</v>
      </c>
      <c r="E45" s="560">
        <v>16258</v>
      </c>
      <c r="F45" s="560">
        <v>20553</v>
      </c>
      <c r="G45" s="560">
        <v>10850</v>
      </c>
      <c r="H45" s="560">
        <v>9703</v>
      </c>
      <c r="I45" s="560">
        <v>14955</v>
      </c>
      <c r="J45" s="560">
        <v>8247</v>
      </c>
      <c r="K45" s="560">
        <v>6708</v>
      </c>
      <c r="L45" s="560">
        <v>79510</v>
      </c>
      <c r="M45" s="560">
        <v>46841</v>
      </c>
      <c r="N45" s="560">
        <v>32669</v>
      </c>
    </row>
    <row r="46" spans="1:14" s="1" customFormat="1" ht="20.100000000000001" customHeight="1" thickBot="1">
      <c r="A46" s="563">
        <v>38</v>
      </c>
      <c r="B46" s="562" t="s">
        <v>764</v>
      </c>
      <c r="C46" s="560">
        <v>155402</v>
      </c>
      <c r="D46" s="560">
        <v>100433</v>
      </c>
      <c r="E46" s="560">
        <v>54969</v>
      </c>
      <c r="F46" s="560">
        <v>42486</v>
      </c>
      <c r="G46" s="560">
        <v>20282</v>
      </c>
      <c r="H46" s="560">
        <v>22204</v>
      </c>
      <c r="I46" s="560">
        <v>34070</v>
      </c>
      <c r="J46" s="560">
        <v>19737</v>
      </c>
      <c r="K46" s="560">
        <v>14333</v>
      </c>
      <c r="L46" s="560">
        <v>231958</v>
      </c>
      <c r="M46" s="560">
        <v>140452</v>
      </c>
      <c r="N46" s="560">
        <v>91506</v>
      </c>
    </row>
    <row r="47" spans="1:14" s="1" customFormat="1" ht="20.100000000000001" customHeight="1" thickBot="1">
      <c r="A47" s="563">
        <v>39</v>
      </c>
      <c r="B47" s="562" t="s">
        <v>765</v>
      </c>
      <c r="C47" s="560">
        <v>51244</v>
      </c>
      <c r="D47" s="560">
        <v>29760</v>
      </c>
      <c r="E47" s="560">
        <v>21484</v>
      </c>
      <c r="F47" s="560">
        <v>22654</v>
      </c>
      <c r="G47" s="560">
        <v>12354</v>
      </c>
      <c r="H47" s="560">
        <v>10300</v>
      </c>
      <c r="I47" s="560">
        <v>14505</v>
      </c>
      <c r="J47" s="560">
        <v>7402</v>
      </c>
      <c r="K47" s="560">
        <v>7103</v>
      </c>
      <c r="L47" s="560">
        <v>88403</v>
      </c>
      <c r="M47" s="560">
        <v>49516</v>
      </c>
      <c r="N47" s="560">
        <v>38887</v>
      </c>
    </row>
    <row r="48" spans="1:14" s="1" customFormat="1" ht="20.100000000000001" customHeight="1" thickBot="1">
      <c r="A48" s="563">
        <v>40</v>
      </c>
      <c r="B48" s="562" t="s">
        <v>766</v>
      </c>
      <c r="C48" s="560">
        <v>24543</v>
      </c>
      <c r="D48" s="560">
        <v>15826</v>
      </c>
      <c r="E48" s="560">
        <v>8717</v>
      </c>
      <c r="F48" s="560">
        <v>14226</v>
      </c>
      <c r="G48" s="560">
        <v>5974</v>
      </c>
      <c r="H48" s="560">
        <v>8252</v>
      </c>
      <c r="I48" s="560">
        <v>8020</v>
      </c>
      <c r="J48" s="560">
        <v>4831</v>
      </c>
      <c r="K48" s="560">
        <v>3189</v>
      </c>
      <c r="L48" s="560">
        <v>46789</v>
      </c>
      <c r="M48" s="560">
        <v>26631</v>
      </c>
      <c r="N48" s="560">
        <v>20158</v>
      </c>
    </row>
    <row r="49" spans="1:14" s="1" customFormat="1" ht="20.100000000000001" customHeight="1" thickBot="1">
      <c r="A49" s="563">
        <v>41</v>
      </c>
      <c r="B49" s="562" t="s">
        <v>767</v>
      </c>
      <c r="C49" s="560">
        <v>239084</v>
      </c>
      <c r="D49" s="560">
        <v>151888</v>
      </c>
      <c r="E49" s="560">
        <v>87196</v>
      </c>
      <c r="F49" s="560">
        <v>30582</v>
      </c>
      <c r="G49" s="560">
        <v>15278</v>
      </c>
      <c r="H49" s="560">
        <v>15304</v>
      </c>
      <c r="I49" s="560">
        <v>43324</v>
      </c>
      <c r="J49" s="560">
        <v>21939</v>
      </c>
      <c r="K49" s="560">
        <v>21385</v>
      </c>
      <c r="L49" s="560">
        <v>312990</v>
      </c>
      <c r="M49" s="560">
        <v>189105</v>
      </c>
      <c r="N49" s="560">
        <v>123885</v>
      </c>
    </row>
    <row r="50" spans="1:14" s="1" customFormat="1" ht="20.100000000000001" customHeight="1" thickBot="1">
      <c r="A50" s="563">
        <v>42</v>
      </c>
      <c r="B50" s="562" t="s">
        <v>768</v>
      </c>
      <c r="C50" s="560">
        <v>173839</v>
      </c>
      <c r="D50" s="560">
        <v>116472</v>
      </c>
      <c r="E50" s="560">
        <v>57367</v>
      </c>
      <c r="F50" s="560">
        <v>107892</v>
      </c>
      <c r="G50" s="560">
        <v>57754</v>
      </c>
      <c r="H50" s="560">
        <v>50138</v>
      </c>
      <c r="I50" s="560">
        <v>55183</v>
      </c>
      <c r="J50" s="560">
        <v>32574</v>
      </c>
      <c r="K50" s="560">
        <v>22609</v>
      </c>
      <c r="L50" s="560">
        <v>336914</v>
      </c>
      <c r="M50" s="560">
        <v>206800</v>
      </c>
      <c r="N50" s="560">
        <v>130114</v>
      </c>
    </row>
    <row r="51" spans="1:14" s="1" customFormat="1" ht="20.100000000000001" customHeight="1" thickBot="1">
      <c r="A51" s="563">
        <v>43</v>
      </c>
      <c r="B51" s="562" t="s">
        <v>769</v>
      </c>
      <c r="C51" s="560">
        <v>91499</v>
      </c>
      <c r="D51" s="560">
        <v>59925</v>
      </c>
      <c r="E51" s="560">
        <v>31574</v>
      </c>
      <c r="F51" s="560">
        <v>18664</v>
      </c>
      <c r="G51" s="560">
        <v>8914</v>
      </c>
      <c r="H51" s="560">
        <v>9750</v>
      </c>
      <c r="I51" s="560">
        <v>15526</v>
      </c>
      <c r="J51" s="560">
        <v>9110</v>
      </c>
      <c r="K51" s="560">
        <v>6416</v>
      </c>
      <c r="L51" s="560">
        <v>125689</v>
      </c>
      <c r="M51" s="560">
        <v>77949</v>
      </c>
      <c r="N51" s="560">
        <v>47740</v>
      </c>
    </row>
    <row r="52" spans="1:14" s="1" customFormat="1" ht="20.100000000000001" customHeight="1" thickBot="1">
      <c r="A52" s="563">
        <v>44</v>
      </c>
      <c r="B52" s="562" t="s">
        <v>770</v>
      </c>
      <c r="C52" s="560">
        <v>69572</v>
      </c>
      <c r="D52" s="560">
        <v>43250</v>
      </c>
      <c r="E52" s="560">
        <v>26322</v>
      </c>
      <c r="F52" s="560">
        <v>24104</v>
      </c>
      <c r="G52" s="560">
        <v>12834</v>
      </c>
      <c r="H52" s="560">
        <v>11270</v>
      </c>
      <c r="I52" s="560">
        <v>24181</v>
      </c>
      <c r="J52" s="560">
        <v>14263</v>
      </c>
      <c r="K52" s="560">
        <v>9918</v>
      </c>
      <c r="L52" s="560">
        <v>117857</v>
      </c>
      <c r="M52" s="560">
        <v>70347</v>
      </c>
      <c r="N52" s="560">
        <v>47510</v>
      </c>
    </row>
    <row r="53" spans="1:14" s="1" customFormat="1" ht="20.100000000000001" customHeight="1" thickBot="1">
      <c r="A53" s="563">
        <v>45</v>
      </c>
      <c r="B53" s="564" t="s">
        <v>771</v>
      </c>
      <c r="C53" s="560">
        <v>147146</v>
      </c>
      <c r="D53" s="560">
        <v>91627</v>
      </c>
      <c r="E53" s="560">
        <v>55519</v>
      </c>
      <c r="F53" s="560">
        <v>97139</v>
      </c>
      <c r="G53" s="560">
        <v>56639</v>
      </c>
      <c r="H53" s="560">
        <v>40500</v>
      </c>
      <c r="I53" s="560">
        <v>38166</v>
      </c>
      <c r="J53" s="560">
        <v>20989</v>
      </c>
      <c r="K53" s="560">
        <v>17177</v>
      </c>
      <c r="L53" s="560">
        <v>282451</v>
      </c>
      <c r="M53" s="560">
        <v>169255</v>
      </c>
      <c r="N53" s="560">
        <v>113196</v>
      </c>
    </row>
    <row r="54" spans="1:14" s="1" customFormat="1" ht="20.100000000000001" customHeight="1" thickBot="1">
      <c r="A54" s="563">
        <v>46</v>
      </c>
      <c r="B54" s="564" t="s">
        <v>772</v>
      </c>
      <c r="C54" s="560">
        <v>71713</v>
      </c>
      <c r="D54" s="560">
        <v>48872</v>
      </c>
      <c r="E54" s="560">
        <v>22841</v>
      </c>
      <c r="F54" s="560">
        <v>29219</v>
      </c>
      <c r="G54" s="560">
        <v>16569</v>
      </c>
      <c r="H54" s="560">
        <v>12650</v>
      </c>
      <c r="I54" s="560">
        <v>20568</v>
      </c>
      <c r="J54" s="560">
        <v>12630</v>
      </c>
      <c r="K54" s="560">
        <v>7938</v>
      </c>
      <c r="L54" s="560">
        <v>121500</v>
      </c>
      <c r="M54" s="560">
        <v>78071</v>
      </c>
      <c r="N54" s="560">
        <v>43429</v>
      </c>
    </row>
    <row r="55" spans="1:14" s="1" customFormat="1" ht="20.100000000000001" customHeight="1" thickBot="1">
      <c r="A55" s="563">
        <v>47</v>
      </c>
      <c r="B55" s="564" t="s">
        <v>773</v>
      </c>
      <c r="C55" s="560">
        <v>23330</v>
      </c>
      <c r="D55" s="560">
        <v>13479</v>
      </c>
      <c r="E55" s="560">
        <v>9851</v>
      </c>
      <c r="F55" s="560">
        <v>14288</v>
      </c>
      <c r="G55" s="560">
        <v>7190</v>
      </c>
      <c r="H55" s="560">
        <v>7098</v>
      </c>
      <c r="I55" s="560">
        <v>9315</v>
      </c>
      <c r="J55" s="560">
        <v>5348</v>
      </c>
      <c r="K55" s="560">
        <v>3967</v>
      </c>
      <c r="L55" s="560">
        <v>46933</v>
      </c>
      <c r="M55" s="560">
        <v>26017</v>
      </c>
      <c r="N55" s="560">
        <v>20916</v>
      </c>
    </row>
    <row r="56" spans="1:14" s="1" customFormat="1" ht="20.100000000000001" customHeight="1" thickBot="1">
      <c r="A56" s="563">
        <v>48</v>
      </c>
      <c r="B56" s="564" t="s">
        <v>774</v>
      </c>
      <c r="C56" s="560">
        <v>122127</v>
      </c>
      <c r="D56" s="560">
        <v>74181</v>
      </c>
      <c r="E56" s="560">
        <v>47946</v>
      </c>
      <c r="F56" s="560">
        <v>49758</v>
      </c>
      <c r="G56" s="560">
        <v>29093</v>
      </c>
      <c r="H56" s="560">
        <v>20665</v>
      </c>
      <c r="I56" s="560">
        <v>41534</v>
      </c>
      <c r="J56" s="560">
        <v>19042</v>
      </c>
      <c r="K56" s="560">
        <v>22492</v>
      </c>
      <c r="L56" s="560">
        <v>213419</v>
      </c>
      <c r="M56" s="560">
        <v>122316</v>
      </c>
      <c r="N56" s="560">
        <v>91103</v>
      </c>
    </row>
    <row r="57" spans="1:14" s="1" customFormat="1" ht="20.100000000000001" customHeight="1" thickBot="1">
      <c r="A57" s="563">
        <v>49</v>
      </c>
      <c r="B57" s="564" t="s">
        <v>775</v>
      </c>
      <c r="C57" s="560">
        <v>8193</v>
      </c>
      <c r="D57" s="560">
        <v>5158</v>
      </c>
      <c r="E57" s="560">
        <v>3035</v>
      </c>
      <c r="F57" s="560">
        <v>10278</v>
      </c>
      <c r="G57" s="560">
        <v>6100</v>
      </c>
      <c r="H57" s="560">
        <v>4178</v>
      </c>
      <c r="I57" s="560">
        <v>4310</v>
      </c>
      <c r="J57" s="560">
        <v>2719</v>
      </c>
      <c r="K57" s="560">
        <v>1591</v>
      </c>
      <c r="L57" s="560">
        <v>22781</v>
      </c>
      <c r="M57" s="560">
        <v>13977</v>
      </c>
      <c r="N57" s="560">
        <v>8804</v>
      </c>
    </row>
    <row r="58" spans="1:14" s="1" customFormat="1" ht="20.100000000000001" customHeight="1" thickBot="1">
      <c r="A58" s="563">
        <v>50</v>
      </c>
      <c r="B58" s="564" t="s">
        <v>776</v>
      </c>
      <c r="C58" s="560">
        <v>28124</v>
      </c>
      <c r="D58" s="560">
        <v>17660</v>
      </c>
      <c r="E58" s="560">
        <v>10464</v>
      </c>
      <c r="F58" s="560">
        <v>20614</v>
      </c>
      <c r="G58" s="560">
        <v>10532</v>
      </c>
      <c r="H58" s="560">
        <v>10082</v>
      </c>
      <c r="I58" s="560">
        <v>8709</v>
      </c>
      <c r="J58" s="560">
        <v>4995</v>
      </c>
      <c r="K58" s="560">
        <v>3714</v>
      </c>
      <c r="L58" s="560">
        <v>57447</v>
      </c>
      <c r="M58" s="560">
        <v>33187</v>
      </c>
      <c r="N58" s="560">
        <v>24260</v>
      </c>
    </row>
    <row r="59" spans="1:14" s="1" customFormat="1" ht="20.100000000000001" customHeight="1" thickBot="1">
      <c r="A59" s="563">
        <v>51</v>
      </c>
      <c r="B59" s="564" t="s">
        <v>777</v>
      </c>
      <c r="C59" s="560">
        <v>24803</v>
      </c>
      <c r="D59" s="560">
        <v>15766</v>
      </c>
      <c r="E59" s="560">
        <v>9037</v>
      </c>
      <c r="F59" s="560">
        <v>16524</v>
      </c>
      <c r="G59" s="560">
        <v>8572</v>
      </c>
      <c r="H59" s="560">
        <v>7952</v>
      </c>
      <c r="I59" s="560">
        <v>10376</v>
      </c>
      <c r="J59" s="560">
        <v>5643</v>
      </c>
      <c r="K59" s="560">
        <v>4733</v>
      </c>
      <c r="L59" s="560">
        <v>51703</v>
      </c>
      <c r="M59" s="560">
        <v>29981</v>
      </c>
      <c r="N59" s="560">
        <v>21722</v>
      </c>
    </row>
    <row r="60" spans="1:14" s="1" customFormat="1" ht="20.100000000000001" customHeight="1" thickBot="1">
      <c r="A60" s="563">
        <v>52</v>
      </c>
      <c r="B60" s="564" t="s">
        <v>778</v>
      </c>
      <c r="C60" s="560">
        <v>85137</v>
      </c>
      <c r="D60" s="560">
        <v>52634</v>
      </c>
      <c r="E60" s="560">
        <v>32503</v>
      </c>
      <c r="F60" s="560">
        <v>35237</v>
      </c>
      <c r="G60" s="560">
        <v>19347</v>
      </c>
      <c r="H60" s="560">
        <v>15890</v>
      </c>
      <c r="I60" s="560">
        <v>21325</v>
      </c>
      <c r="J60" s="560">
        <v>12284</v>
      </c>
      <c r="K60" s="560">
        <v>9041</v>
      </c>
      <c r="L60" s="560">
        <v>141699</v>
      </c>
      <c r="M60" s="560">
        <v>84265</v>
      </c>
      <c r="N60" s="560">
        <v>57434</v>
      </c>
    </row>
    <row r="61" spans="1:14" s="1" customFormat="1" ht="20.100000000000001" customHeight="1" thickBot="1">
      <c r="A61" s="563">
        <v>53</v>
      </c>
      <c r="B61" s="564" t="s">
        <v>779</v>
      </c>
      <c r="C61" s="560">
        <v>56246</v>
      </c>
      <c r="D61" s="560">
        <v>35214</v>
      </c>
      <c r="E61" s="560">
        <v>21032</v>
      </c>
      <c r="F61" s="560">
        <v>15607</v>
      </c>
      <c r="G61" s="560">
        <v>5119</v>
      </c>
      <c r="H61" s="560">
        <v>10488</v>
      </c>
      <c r="I61" s="560">
        <v>7823</v>
      </c>
      <c r="J61" s="560">
        <v>4014</v>
      </c>
      <c r="K61" s="560">
        <v>3809</v>
      </c>
      <c r="L61" s="560">
        <v>79676</v>
      </c>
      <c r="M61" s="560">
        <v>44347</v>
      </c>
      <c r="N61" s="560">
        <v>35329</v>
      </c>
    </row>
    <row r="62" spans="1:14" s="1" customFormat="1" ht="20.100000000000001" customHeight="1" thickBot="1">
      <c r="A62" s="561">
        <v>54</v>
      </c>
      <c r="B62" s="562" t="s">
        <v>780</v>
      </c>
      <c r="C62" s="560">
        <v>116608</v>
      </c>
      <c r="D62" s="560">
        <v>72009</v>
      </c>
      <c r="E62" s="560">
        <v>44599</v>
      </c>
      <c r="F62" s="560">
        <v>44965</v>
      </c>
      <c r="G62" s="560">
        <v>23660</v>
      </c>
      <c r="H62" s="560">
        <v>21305</v>
      </c>
      <c r="I62" s="560">
        <v>23309</v>
      </c>
      <c r="J62" s="560">
        <v>12364</v>
      </c>
      <c r="K62" s="560">
        <v>10945</v>
      </c>
      <c r="L62" s="560">
        <v>184882</v>
      </c>
      <c r="M62" s="560">
        <v>108033</v>
      </c>
      <c r="N62" s="560">
        <v>76849</v>
      </c>
    </row>
    <row r="63" spans="1:14" s="1" customFormat="1" ht="20.100000000000001" customHeight="1" thickBot="1">
      <c r="A63" s="561">
        <v>55</v>
      </c>
      <c r="B63" s="562" t="s">
        <v>781</v>
      </c>
      <c r="C63" s="560">
        <v>166614</v>
      </c>
      <c r="D63" s="560">
        <v>96503</v>
      </c>
      <c r="E63" s="560">
        <v>70111</v>
      </c>
      <c r="F63" s="560">
        <v>64885</v>
      </c>
      <c r="G63" s="560">
        <v>34287</v>
      </c>
      <c r="H63" s="560">
        <v>30598</v>
      </c>
      <c r="I63" s="560">
        <v>43778</v>
      </c>
      <c r="J63" s="560">
        <v>23296</v>
      </c>
      <c r="K63" s="560">
        <v>20482</v>
      </c>
      <c r="L63" s="560">
        <v>275277</v>
      </c>
      <c r="M63" s="560">
        <v>154086</v>
      </c>
      <c r="N63" s="560">
        <v>121191</v>
      </c>
    </row>
    <row r="64" spans="1:14" s="1" customFormat="1" ht="20.100000000000001" customHeight="1" thickBot="1">
      <c r="A64" s="561">
        <v>56</v>
      </c>
      <c r="B64" s="562" t="s">
        <v>782</v>
      </c>
      <c r="C64" s="560">
        <v>10225</v>
      </c>
      <c r="D64" s="560">
        <v>6117</v>
      </c>
      <c r="E64" s="560">
        <v>4108</v>
      </c>
      <c r="F64" s="560">
        <v>4039</v>
      </c>
      <c r="G64" s="560">
        <v>1875</v>
      </c>
      <c r="H64" s="560">
        <v>2164</v>
      </c>
      <c r="I64" s="560">
        <v>7177</v>
      </c>
      <c r="J64" s="560">
        <v>4651</v>
      </c>
      <c r="K64" s="560">
        <v>2526</v>
      </c>
      <c r="L64" s="560">
        <v>21441</v>
      </c>
      <c r="M64" s="560">
        <v>12643</v>
      </c>
      <c r="N64" s="560">
        <v>8798</v>
      </c>
    </row>
    <row r="65" spans="1:14" s="1" customFormat="1" ht="20.100000000000001" customHeight="1" thickBot="1">
      <c r="A65" s="561">
        <v>57</v>
      </c>
      <c r="B65" s="562" t="s">
        <v>783</v>
      </c>
      <c r="C65" s="560">
        <v>34104</v>
      </c>
      <c r="D65" s="560">
        <v>20056</v>
      </c>
      <c r="E65" s="560">
        <v>14048</v>
      </c>
      <c r="F65" s="560">
        <v>12991</v>
      </c>
      <c r="G65" s="560">
        <v>6201</v>
      </c>
      <c r="H65" s="560">
        <v>6790</v>
      </c>
      <c r="I65" s="560">
        <v>9618</v>
      </c>
      <c r="J65" s="560">
        <v>5174</v>
      </c>
      <c r="K65" s="560">
        <v>4444</v>
      </c>
      <c r="L65" s="560">
        <v>56713</v>
      </c>
      <c r="M65" s="560">
        <v>31431</v>
      </c>
      <c r="N65" s="560">
        <v>25282</v>
      </c>
    </row>
    <row r="66" spans="1:14" s="1" customFormat="1" ht="20.100000000000001" customHeight="1" thickBot="1">
      <c r="A66" s="561">
        <v>58</v>
      </c>
      <c r="B66" s="562" t="s">
        <v>784</v>
      </c>
      <c r="C66" s="560">
        <v>64165</v>
      </c>
      <c r="D66" s="560">
        <v>40552</v>
      </c>
      <c r="E66" s="560">
        <v>23613</v>
      </c>
      <c r="F66" s="560">
        <v>33125</v>
      </c>
      <c r="G66" s="560">
        <v>16114</v>
      </c>
      <c r="H66" s="560">
        <v>17011</v>
      </c>
      <c r="I66" s="560">
        <v>17276</v>
      </c>
      <c r="J66" s="560">
        <v>9626</v>
      </c>
      <c r="K66" s="560">
        <v>7650</v>
      </c>
      <c r="L66" s="560">
        <v>114566</v>
      </c>
      <c r="M66" s="560">
        <v>66292</v>
      </c>
      <c r="N66" s="560">
        <v>48274</v>
      </c>
    </row>
    <row r="67" spans="1:14" s="1" customFormat="1" ht="20.100000000000001" customHeight="1" thickBot="1">
      <c r="A67" s="561">
        <v>59</v>
      </c>
      <c r="B67" s="562" t="s">
        <v>785</v>
      </c>
      <c r="C67" s="560">
        <v>129306</v>
      </c>
      <c r="D67" s="560">
        <v>75107</v>
      </c>
      <c r="E67" s="560">
        <v>54199</v>
      </c>
      <c r="F67" s="560">
        <v>35950</v>
      </c>
      <c r="G67" s="560">
        <v>20315</v>
      </c>
      <c r="H67" s="560">
        <v>15635</v>
      </c>
      <c r="I67" s="560">
        <v>24000</v>
      </c>
      <c r="J67" s="560">
        <v>12317</v>
      </c>
      <c r="K67" s="560">
        <v>11683</v>
      </c>
      <c r="L67" s="560">
        <v>189256</v>
      </c>
      <c r="M67" s="560">
        <v>107739</v>
      </c>
      <c r="N67" s="560">
        <v>81517</v>
      </c>
    </row>
    <row r="68" spans="1:14" s="1" customFormat="1" ht="20.100000000000001" customHeight="1" thickBot="1">
      <c r="A68" s="561">
        <v>60</v>
      </c>
      <c r="B68" s="562" t="s">
        <v>786</v>
      </c>
      <c r="C68" s="560">
        <v>57360</v>
      </c>
      <c r="D68" s="560">
        <v>37004</v>
      </c>
      <c r="E68" s="560">
        <v>20356</v>
      </c>
      <c r="F68" s="560">
        <v>32972</v>
      </c>
      <c r="G68" s="560">
        <v>18656</v>
      </c>
      <c r="H68" s="560">
        <v>14316</v>
      </c>
      <c r="I68" s="560">
        <v>18744</v>
      </c>
      <c r="J68" s="560">
        <v>11163</v>
      </c>
      <c r="K68" s="560">
        <v>7581</v>
      </c>
      <c r="L68" s="560">
        <v>109076</v>
      </c>
      <c r="M68" s="560">
        <v>66823</v>
      </c>
      <c r="N68" s="560">
        <v>42253</v>
      </c>
    </row>
    <row r="69" spans="1:14" s="1" customFormat="1" ht="20.100000000000001" customHeight="1" thickBot="1">
      <c r="A69" s="561">
        <v>61</v>
      </c>
      <c r="B69" s="562" t="s">
        <v>787</v>
      </c>
      <c r="C69" s="560">
        <v>107614</v>
      </c>
      <c r="D69" s="560">
        <v>64157</v>
      </c>
      <c r="E69" s="560">
        <v>43457</v>
      </c>
      <c r="F69" s="560">
        <v>29520</v>
      </c>
      <c r="G69" s="560">
        <v>13743</v>
      </c>
      <c r="H69" s="560">
        <v>15777</v>
      </c>
      <c r="I69" s="560">
        <v>27604</v>
      </c>
      <c r="J69" s="560">
        <v>15083</v>
      </c>
      <c r="K69" s="560">
        <v>12521</v>
      </c>
      <c r="L69" s="560">
        <v>164738</v>
      </c>
      <c r="M69" s="560">
        <v>92983</v>
      </c>
      <c r="N69" s="560">
        <v>71755</v>
      </c>
    </row>
    <row r="70" spans="1:14" s="1" customFormat="1" ht="20.100000000000001" customHeight="1" thickBot="1">
      <c r="A70" s="561">
        <v>62</v>
      </c>
      <c r="B70" s="562" t="s">
        <v>788</v>
      </c>
      <c r="C70" s="560">
        <v>6833</v>
      </c>
      <c r="D70" s="560">
        <v>4037</v>
      </c>
      <c r="E70" s="560">
        <v>2796</v>
      </c>
      <c r="F70" s="560">
        <v>2419</v>
      </c>
      <c r="G70" s="560">
        <v>1174</v>
      </c>
      <c r="H70" s="560">
        <v>1245</v>
      </c>
      <c r="I70" s="560">
        <v>3059</v>
      </c>
      <c r="J70" s="560">
        <v>1805</v>
      </c>
      <c r="K70" s="560">
        <v>1254</v>
      </c>
      <c r="L70" s="560">
        <v>12311</v>
      </c>
      <c r="M70" s="560">
        <v>7016</v>
      </c>
      <c r="N70" s="560">
        <v>5295</v>
      </c>
    </row>
    <row r="71" spans="1:14" s="1" customFormat="1" ht="20.100000000000001" customHeight="1" thickBot="1">
      <c r="A71" s="561">
        <v>63</v>
      </c>
      <c r="B71" s="562" t="s">
        <v>789</v>
      </c>
      <c r="C71" s="560">
        <v>44333</v>
      </c>
      <c r="D71" s="560">
        <v>26823</v>
      </c>
      <c r="E71" s="560">
        <v>17510</v>
      </c>
      <c r="F71" s="560">
        <v>26838</v>
      </c>
      <c r="G71" s="560">
        <v>13270</v>
      </c>
      <c r="H71" s="560">
        <v>13568</v>
      </c>
      <c r="I71" s="560">
        <v>12507</v>
      </c>
      <c r="J71" s="560">
        <v>6889</v>
      </c>
      <c r="K71" s="560">
        <v>5618</v>
      </c>
      <c r="L71" s="560">
        <v>83678</v>
      </c>
      <c r="M71" s="560">
        <v>46982</v>
      </c>
      <c r="N71" s="560">
        <v>36696</v>
      </c>
    </row>
    <row r="72" spans="1:14" s="1" customFormat="1" ht="20.100000000000001" customHeight="1" thickBot="1">
      <c r="A72" s="561">
        <v>64</v>
      </c>
      <c r="B72" s="562" t="s">
        <v>790</v>
      </c>
      <c r="C72" s="560">
        <v>48900</v>
      </c>
      <c r="D72" s="560">
        <v>28972</v>
      </c>
      <c r="E72" s="560">
        <v>19928</v>
      </c>
      <c r="F72" s="560">
        <v>24491</v>
      </c>
      <c r="G72" s="560">
        <v>12153</v>
      </c>
      <c r="H72" s="560">
        <v>12338</v>
      </c>
      <c r="I72" s="560">
        <v>11117</v>
      </c>
      <c r="J72" s="560">
        <v>6270</v>
      </c>
      <c r="K72" s="560">
        <v>4847</v>
      </c>
      <c r="L72" s="560">
        <v>84508</v>
      </c>
      <c r="M72" s="560">
        <v>47395</v>
      </c>
      <c r="N72" s="560">
        <v>37113</v>
      </c>
    </row>
    <row r="73" spans="1:14" s="1" customFormat="1" ht="20.100000000000001" customHeight="1" thickBot="1">
      <c r="A73" s="561">
        <v>65</v>
      </c>
      <c r="B73" s="562" t="s">
        <v>791</v>
      </c>
      <c r="C73" s="560">
        <v>31926</v>
      </c>
      <c r="D73" s="560">
        <v>18476</v>
      </c>
      <c r="E73" s="560">
        <v>13450</v>
      </c>
      <c r="F73" s="560">
        <v>12529</v>
      </c>
      <c r="G73" s="560">
        <v>6708</v>
      </c>
      <c r="H73" s="560">
        <v>5821</v>
      </c>
      <c r="I73" s="560">
        <v>15142</v>
      </c>
      <c r="J73" s="560">
        <v>9509</v>
      </c>
      <c r="K73" s="560">
        <v>5633</v>
      </c>
      <c r="L73" s="560">
        <v>59597</v>
      </c>
      <c r="M73" s="560">
        <v>34693</v>
      </c>
      <c r="N73" s="560">
        <v>24904</v>
      </c>
    </row>
    <row r="74" spans="1:14" s="1" customFormat="1" ht="20.100000000000001" customHeight="1" thickBot="1">
      <c r="A74" s="561">
        <v>66</v>
      </c>
      <c r="B74" s="562" t="s">
        <v>792</v>
      </c>
      <c r="C74" s="560">
        <v>31998</v>
      </c>
      <c r="D74" s="560">
        <v>20700</v>
      </c>
      <c r="E74" s="560">
        <v>11298</v>
      </c>
      <c r="F74" s="560">
        <v>36376</v>
      </c>
      <c r="G74" s="560">
        <v>19052</v>
      </c>
      <c r="H74" s="560">
        <v>17324</v>
      </c>
      <c r="I74" s="560">
        <v>10739</v>
      </c>
      <c r="J74" s="560">
        <v>6620</v>
      </c>
      <c r="K74" s="560">
        <v>4119</v>
      </c>
      <c r="L74" s="560">
        <v>79113</v>
      </c>
      <c r="M74" s="560">
        <v>46372</v>
      </c>
      <c r="N74" s="560">
        <v>32741</v>
      </c>
    </row>
    <row r="75" spans="1:14" s="1" customFormat="1" ht="20.100000000000001" customHeight="1" thickBot="1">
      <c r="A75" s="561">
        <v>67</v>
      </c>
      <c r="B75" s="562" t="s">
        <v>793</v>
      </c>
      <c r="C75" s="560">
        <v>136873</v>
      </c>
      <c r="D75" s="560">
        <v>82187</v>
      </c>
      <c r="E75" s="560">
        <v>54686</v>
      </c>
      <c r="F75" s="560">
        <v>13530</v>
      </c>
      <c r="G75" s="560">
        <v>5924</v>
      </c>
      <c r="H75" s="560">
        <v>7606</v>
      </c>
      <c r="I75" s="560">
        <v>14185</v>
      </c>
      <c r="J75" s="560">
        <v>7008</v>
      </c>
      <c r="K75" s="560">
        <v>7177</v>
      </c>
      <c r="L75" s="560">
        <v>164588</v>
      </c>
      <c r="M75" s="560">
        <v>95119</v>
      </c>
      <c r="N75" s="560">
        <v>69469</v>
      </c>
    </row>
    <row r="76" spans="1:14" s="1" customFormat="1" ht="20.100000000000001" customHeight="1" thickBot="1">
      <c r="A76" s="563">
        <v>68</v>
      </c>
      <c r="B76" s="562" t="s">
        <v>794</v>
      </c>
      <c r="C76" s="560">
        <v>28974</v>
      </c>
      <c r="D76" s="560">
        <v>18325</v>
      </c>
      <c r="E76" s="560">
        <v>10649</v>
      </c>
      <c r="F76" s="560">
        <v>22822</v>
      </c>
      <c r="G76" s="560">
        <v>11254</v>
      </c>
      <c r="H76" s="560">
        <v>11568</v>
      </c>
      <c r="I76" s="560">
        <v>6505</v>
      </c>
      <c r="J76" s="560">
        <v>3786</v>
      </c>
      <c r="K76" s="560">
        <v>2719</v>
      </c>
      <c r="L76" s="560">
        <v>58301</v>
      </c>
      <c r="M76" s="560">
        <v>33365</v>
      </c>
      <c r="N76" s="560">
        <v>24936</v>
      </c>
    </row>
    <row r="77" spans="1:14" s="1" customFormat="1" ht="20.100000000000001" customHeight="1" thickBot="1">
      <c r="A77" s="563">
        <v>69</v>
      </c>
      <c r="B77" s="562" t="s">
        <v>795</v>
      </c>
      <c r="C77" s="560">
        <v>6310</v>
      </c>
      <c r="D77" s="560">
        <v>4133</v>
      </c>
      <c r="E77" s="560">
        <v>2177</v>
      </c>
      <c r="F77" s="560">
        <v>4213</v>
      </c>
      <c r="G77" s="560">
        <v>2034</v>
      </c>
      <c r="H77" s="560">
        <v>2179</v>
      </c>
      <c r="I77" s="560">
        <v>1237</v>
      </c>
      <c r="J77" s="560">
        <v>768</v>
      </c>
      <c r="K77" s="560">
        <v>469</v>
      </c>
      <c r="L77" s="560">
        <v>11760</v>
      </c>
      <c r="M77" s="560">
        <v>6935</v>
      </c>
      <c r="N77" s="560">
        <v>4825</v>
      </c>
    </row>
    <row r="78" spans="1:14" s="1" customFormat="1" ht="20.100000000000001" customHeight="1" thickBot="1">
      <c r="A78" s="563">
        <v>70</v>
      </c>
      <c r="B78" s="562" t="s">
        <v>796</v>
      </c>
      <c r="C78" s="560">
        <v>23707</v>
      </c>
      <c r="D78" s="560">
        <v>14902</v>
      </c>
      <c r="E78" s="560">
        <v>8805</v>
      </c>
      <c r="F78" s="560">
        <v>15576</v>
      </c>
      <c r="G78" s="560">
        <v>8138</v>
      </c>
      <c r="H78" s="560">
        <v>7438</v>
      </c>
      <c r="I78" s="560">
        <v>5302</v>
      </c>
      <c r="J78" s="560">
        <v>3065</v>
      </c>
      <c r="K78" s="560">
        <v>2237</v>
      </c>
      <c r="L78" s="560">
        <v>44585</v>
      </c>
      <c r="M78" s="560">
        <v>26105</v>
      </c>
      <c r="N78" s="560">
        <v>18480</v>
      </c>
    </row>
    <row r="79" spans="1:14" s="1" customFormat="1" ht="20.100000000000001" customHeight="1" thickBot="1">
      <c r="A79" s="563">
        <v>71</v>
      </c>
      <c r="B79" s="562" t="s">
        <v>797</v>
      </c>
      <c r="C79" s="560">
        <v>32012</v>
      </c>
      <c r="D79" s="560">
        <v>20143</v>
      </c>
      <c r="E79" s="560">
        <v>11869</v>
      </c>
      <c r="F79" s="560">
        <v>10947</v>
      </c>
      <c r="G79" s="560">
        <v>5430</v>
      </c>
      <c r="H79" s="560">
        <v>5517</v>
      </c>
      <c r="I79" s="560">
        <v>11250</v>
      </c>
      <c r="J79" s="560">
        <v>7162</v>
      </c>
      <c r="K79" s="560">
        <v>4088</v>
      </c>
      <c r="L79" s="560">
        <v>54209</v>
      </c>
      <c r="M79" s="560">
        <v>32735</v>
      </c>
      <c r="N79" s="560">
        <v>21474</v>
      </c>
    </row>
    <row r="80" spans="1:14" s="1" customFormat="1" ht="20.100000000000001" customHeight="1" thickBot="1">
      <c r="A80" s="563">
        <v>72</v>
      </c>
      <c r="B80" s="562" t="s">
        <v>798</v>
      </c>
      <c r="C80" s="560">
        <v>24719</v>
      </c>
      <c r="D80" s="560">
        <v>14100</v>
      </c>
      <c r="E80" s="560">
        <v>10619</v>
      </c>
      <c r="F80" s="560">
        <v>11514</v>
      </c>
      <c r="G80" s="560">
        <v>5489</v>
      </c>
      <c r="H80" s="560">
        <v>6025</v>
      </c>
      <c r="I80" s="560">
        <v>6463</v>
      </c>
      <c r="J80" s="560">
        <v>3809</v>
      </c>
      <c r="K80" s="560">
        <v>2654</v>
      </c>
      <c r="L80" s="560">
        <v>42696</v>
      </c>
      <c r="M80" s="560">
        <v>23398</v>
      </c>
      <c r="N80" s="560">
        <v>19298</v>
      </c>
    </row>
    <row r="81" spans="1:14" s="1" customFormat="1" ht="20.100000000000001" customHeight="1" thickBot="1">
      <c r="A81" s="563">
        <v>73</v>
      </c>
      <c r="B81" s="562" t="s">
        <v>799</v>
      </c>
      <c r="C81" s="560">
        <v>7819</v>
      </c>
      <c r="D81" s="560">
        <v>4191</v>
      </c>
      <c r="E81" s="560">
        <v>3628</v>
      </c>
      <c r="F81" s="560">
        <v>3722</v>
      </c>
      <c r="G81" s="560">
        <v>1677</v>
      </c>
      <c r="H81" s="560">
        <v>2045</v>
      </c>
      <c r="I81" s="560">
        <v>7754</v>
      </c>
      <c r="J81" s="560">
        <v>4803</v>
      </c>
      <c r="K81" s="560">
        <v>2951</v>
      </c>
      <c r="L81" s="560">
        <v>19295</v>
      </c>
      <c r="M81" s="560">
        <v>10671</v>
      </c>
      <c r="N81" s="560">
        <v>8624</v>
      </c>
    </row>
    <row r="82" spans="1:14" s="1" customFormat="1" ht="20.100000000000001" customHeight="1" thickBot="1">
      <c r="A82" s="563">
        <v>74</v>
      </c>
      <c r="B82" s="562" t="s">
        <v>800</v>
      </c>
      <c r="C82" s="560">
        <v>40752</v>
      </c>
      <c r="D82" s="560">
        <v>25348</v>
      </c>
      <c r="E82" s="560">
        <v>15404</v>
      </c>
      <c r="F82" s="560">
        <v>4810</v>
      </c>
      <c r="G82" s="560">
        <v>2232</v>
      </c>
      <c r="H82" s="560">
        <v>2578</v>
      </c>
      <c r="I82" s="560">
        <v>4595</v>
      </c>
      <c r="J82" s="560">
        <v>2615</v>
      </c>
      <c r="K82" s="560">
        <v>1980</v>
      </c>
      <c r="L82" s="560">
        <v>50157</v>
      </c>
      <c r="M82" s="560">
        <v>30195</v>
      </c>
      <c r="N82" s="560">
        <v>19962</v>
      </c>
    </row>
    <row r="83" spans="1:14" s="1" customFormat="1" ht="20.100000000000001" customHeight="1" thickBot="1">
      <c r="A83" s="563">
        <v>75</v>
      </c>
      <c r="B83" s="562" t="s">
        <v>801</v>
      </c>
      <c r="C83" s="560">
        <v>4668</v>
      </c>
      <c r="D83" s="560">
        <v>2982</v>
      </c>
      <c r="E83" s="560">
        <v>1686</v>
      </c>
      <c r="F83" s="560">
        <v>3412</v>
      </c>
      <c r="G83" s="560">
        <v>1711</v>
      </c>
      <c r="H83" s="560">
        <v>1701</v>
      </c>
      <c r="I83" s="560">
        <v>1596</v>
      </c>
      <c r="J83" s="560">
        <v>991</v>
      </c>
      <c r="K83" s="560">
        <v>605</v>
      </c>
      <c r="L83" s="560">
        <v>9676</v>
      </c>
      <c r="M83" s="560">
        <v>5684</v>
      </c>
      <c r="N83" s="560">
        <v>3992</v>
      </c>
    </row>
    <row r="84" spans="1:14" s="1" customFormat="1" ht="20.100000000000001" customHeight="1" thickBot="1">
      <c r="A84" s="563">
        <v>76</v>
      </c>
      <c r="B84" s="564" t="s">
        <v>802</v>
      </c>
      <c r="C84" s="560">
        <v>5697</v>
      </c>
      <c r="D84" s="560">
        <v>3526</v>
      </c>
      <c r="E84" s="560">
        <v>2171</v>
      </c>
      <c r="F84" s="560">
        <v>6755</v>
      </c>
      <c r="G84" s="560">
        <v>3918</v>
      </c>
      <c r="H84" s="560">
        <v>2837</v>
      </c>
      <c r="I84" s="560">
        <v>2340</v>
      </c>
      <c r="J84" s="560">
        <v>1356</v>
      </c>
      <c r="K84" s="560">
        <v>984</v>
      </c>
      <c r="L84" s="560">
        <v>14792</v>
      </c>
      <c r="M84" s="560">
        <v>8800</v>
      </c>
      <c r="N84" s="560">
        <v>5992</v>
      </c>
    </row>
    <row r="85" spans="1:14" s="1" customFormat="1" ht="20.100000000000001" customHeight="1" thickBot="1">
      <c r="A85" s="563">
        <v>77</v>
      </c>
      <c r="B85" s="564" t="s">
        <v>803</v>
      </c>
      <c r="C85" s="560">
        <v>35118</v>
      </c>
      <c r="D85" s="560">
        <v>18981</v>
      </c>
      <c r="E85" s="560">
        <v>16137</v>
      </c>
      <c r="F85" s="560">
        <v>7488</v>
      </c>
      <c r="G85" s="560">
        <v>3669</v>
      </c>
      <c r="H85" s="560">
        <v>3819</v>
      </c>
      <c r="I85" s="560">
        <v>9341</v>
      </c>
      <c r="J85" s="560">
        <v>4289</v>
      </c>
      <c r="K85" s="560">
        <v>5052</v>
      </c>
      <c r="L85" s="560">
        <v>51947</v>
      </c>
      <c r="M85" s="560">
        <v>26939</v>
      </c>
      <c r="N85" s="560">
        <v>25008</v>
      </c>
    </row>
    <row r="86" spans="1:14" s="1" customFormat="1" ht="20.100000000000001" customHeight="1" thickBot="1">
      <c r="A86" s="563">
        <v>78</v>
      </c>
      <c r="B86" s="564" t="s">
        <v>804</v>
      </c>
      <c r="C86" s="560">
        <v>41677</v>
      </c>
      <c r="D86" s="560">
        <v>26175</v>
      </c>
      <c r="E86" s="560">
        <v>15502</v>
      </c>
      <c r="F86" s="560">
        <v>5987</v>
      </c>
      <c r="G86" s="560">
        <v>2855</v>
      </c>
      <c r="H86" s="560">
        <v>3132</v>
      </c>
      <c r="I86" s="560">
        <v>7278</v>
      </c>
      <c r="J86" s="560">
        <v>4176</v>
      </c>
      <c r="K86" s="560">
        <v>3102</v>
      </c>
      <c r="L86" s="560">
        <v>54942</v>
      </c>
      <c r="M86" s="560">
        <v>33206</v>
      </c>
      <c r="N86" s="560">
        <v>21736</v>
      </c>
    </row>
    <row r="87" spans="1:14" s="1" customFormat="1" ht="20.100000000000001" customHeight="1" thickBot="1">
      <c r="A87" s="563">
        <v>79</v>
      </c>
      <c r="B87" s="564" t="s">
        <v>805</v>
      </c>
      <c r="C87" s="560">
        <v>5039</v>
      </c>
      <c r="D87" s="560">
        <v>3077</v>
      </c>
      <c r="E87" s="560">
        <v>1962</v>
      </c>
      <c r="F87" s="560">
        <v>6754</v>
      </c>
      <c r="G87" s="560">
        <v>3609</v>
      </c>
      <c r="H87" s="560">
        <v>3145</v>
      </c>
      <c r="I87" s="560">
        <v>2354</v>
      </c>
      <c r="J87" s="560">
        <v>1266</v>
      </c>
      <c r="K87" s="560">
        <v>1088</v>
      </c>
      <c r="L87" s="560">
        <v>14147</v>
      </c>
      <c r="M87" s="560">
        <v>7952</v>
      </c>
      <c r="N87" s="560">
        <v>6195</v>
      </c>
    </row>
    <row r="88" spans="1:14" s="1" customFormat="1" ht="20.100000000000001" customHeight="1" thickBot="1">
      <c r="A88" s="563">
        <v>80</v>
      </c>
      <c r="B88" s="564" t="s">
        <v>806</v>
      </c>
      <c r="C88" s="560">
        <v>37464</v>
      </c>
      <c r="D88" s="560">
        <v>25215</v>
      </c>
      <c r="E88" s="560">
        <v>12249</v>
      </c>
      <c r="F88" s="560">
        <v>16610</v>
      </c>
      <c r="G88" s="560">
        <v>8974</v>
      </c>
      <c r="H88" s="560">
        <v>7636</v>
      </c>
      <c r="I88" s="560">
        <v>14994</v>
      </c>
      <c r="J88" s="560">
        <v>8974</v>
      </c>
      <c r="K88" s="560">
        <v>6020</v>
      </c>
      <c r="L88" s="560">
        <v>69068</v>
      </c>
      <c r="M88" s="560">
        <v>43163</v>
      </c>
      <c r="N88" s="560">
        <v>25905</v>
      </c>
    </row>
    <row r="89" spans="1:14" s="1" customFormat="1" ht="20.100000000000001" customHeight="1" thickBot="1">
      <c r="A89" s="563">
        <v>81</v>
      </c>
      <c r="B89" s="564" t="s">
        <v>807</v>
      </c>
      <c r="C89" s="560">
        <v>45206</v>
      </c>
      <c r="D89" s="560">
        <v>27647</v>
      </c>
      <c r="E89" s="560">
        <v>17559</v>
      </c>
      <c r="F89" s="560">
        <v>16522</v>
      </c>
      <c r="G89" s="560">
        <v>8624</v>
      </c>
      <c r="H89" s="560">
        <v>7898</v>
      </c>
      <c r="I89" s="560">
        <v>8909</v>
      </c>
      <c r="J89" s="560">
        <v>4797</v>
      </c>
      <c r="K89" s="560">
        <v>4112</v>
      </c>
      <c r="L89" s="560">
        <v>70637</v>
      </c>
      <c r="M89" s="560">
        <v>41068</v>
      </c>
      <c r="N89" s="560">
        <v>29569</v>
      </c>
    </row>
    <row r="90" spans="1:14" s="1" customFormat="1" ht="20.100000000000001" customHeight="1" thickBot="1">
      <c r="A90" s="563"/>
      <c r="B90" s="564" t="s">
        <v>808</v>
      </c>
      <c r="C90" s="560">
        <v>4364</v>
      </c>
      <c r="D90" s="560">
        <v>2355</v>
      </c>
      <c r="E90" s="560">
        <v>2009</v>
      </c>
      <c r="F90" s="560">
        <v>0</v>
      </c>
      <c r="G90" s="560">
        <v>0</v>
      </c>
      <c r="H90" s="560">
        <v>0</v>
      </c>
      <c r="I90" s="560">
        <v>1400</v>
      </c>
      <c r="J90" s="560">
        <v>860</v>
      </c>
      <c r="K90" s="560">
        <v>540</v>
      </c>
      <c r="L90" s="560">
        <v>5764</v>
      </c>
      <c r="M90" s="560">
        <v>3215</v>
      </c>
      <c r="N90" s="560">
        <v>2549</v>
      </c>
    </row>
    <row r="91" spans="1:14" s="1" customFormat="1" ht="38.25" customHeight="1" thickBot="1">
      <c r="A91" s="805" t="s">
        <v>488</v>
      </c>
      <c r="B91" s="805"/>
      <c r="C91" s="565">
        <v>8715579</v>
      </c>
      <c r="D91" s="565">
        <v>5131053</v>
      </c>
      <c r="E91" s="565">
        <v>3584526</v>
      </c>
      <c r="F91" s="565">
        <v>2724203</v>
      </c>
      <c r="G91" s="565">
        <v>1429892</v>
      </c>
      <c r="H91" s="565">
        <v>1294311</v>
      </c>
      <c r="I91" s="565">
        <v>2393105</v>
      </c>
      <c r="J91" s="565">
        <v>1196690</v>
      </c>
      <c r="K91" s="565">
        <v>1196415</v>
      </c>
      <c r="L91" s="565">
        <v>13832887</v>
      </c>
      <c r="M91" s="565">
        <v>7757635</v>
      </c>
      <c r="N91" s="565">
        <v>6075252</v>
      </c>
    </row>
    <row r="95" spans="1:14">
      <c r="C95" s="567"/>
      <c r="D95" s="567"/>
      <c r="E95" s="567"/>
      <c r="F95" s="567"/>
      <c r="G95" s="567"/>
      <c r="H95" s="567"/>
      <c r="I95" s="567"/>
      <c r="J95" s="567"/>
      <c r="K95" s="567"/>
      <c r="L95" s="567"/>
      <c r="M95" s="567"/>
      <c r="N95" s="567"/>
    </row>
  </sheetData>
  <mergeCells count="8">
    <mergeCell ref="A91:B91"/>
    <mergeCell ref="M5:N5"/>
    <mergeCell ref="A6:A8"/>
    <mergeCell ref="B6:B8"/>
    <mergeCell ref="C6:E6"/>
    <mergeCell ref="F6:H6"/>
    <mergeCell ref="I6:K6"/>
    <mergeCell ref="L6:N6"/>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
    <tabColor theme="3" tint="0.59999389629810485"/>
    <pageSetUpPr fitToPage="1"/>
  </sheetPr>
  <dimension ref="A1:F64"/>
  <sheetViews>
    <sheetView showGridLines="0" zoomScaleNormal="100" zoomScaleSheetLayoutView="100" workbookViewId="0">
      <selection activeCell="F11" sqref="F11"/>
    </sheetView>
  </sheetViews>
  <sheetFormatPr defaultRowHeight="18"/>
  <cols>
    <col min="1" max="1" width="12.85546875" style="193" customWidth="1"/>
    <col min="2" max="2" width="13.5703125" style="195" customWidth="1"/>
    <col min="3" max="3" width="35.42578125" style="190" customWidth="1"/>
    <col min="4" max="4" width="25.28515625" style="190" customWidth="1"/>
    <col min="5" max="5" width="53.85546875" style="190" customWidth="1"/>
    <col min="6" max="6" width="71.7109375" style="190" customWidth="1"/>
    <col min="7" max="7" width="4.28515625" style="190" customWidth="1"/>
    <col min="8" max="16384" width="9.140625" style="190"/>
  </cols>
  <sheetData>
    <row r="1" spans="1:6" ht="89.45" customHeight="1" thickTop="1">
      <c r="A1" s="684" t="s">
        <v>968</v>
      </c>
      <c r="B1" s="685"/>
      <c r="C1" s="685"/>
      <c r="D1" s="685"/>
      <c r="E1" s="686"/>
    </row>
    <row r="2" spans="1:6" ht="4.9000000000000004" customHeight="1">
      <c r="A2" s="196"/>
      <c r="B2" s="191"/>
      <c r="C2" s="191"/>
      <c r="D2" s="191"/>
      <c r="E2" s="197"/>
    </row>
    <row r="3" spans="1:6" s="216" customFormat="1" ht="21" customHeight="1">
      <c r="A3" s="690" t="s">
        <v>299</v>
      </c>
      <c r="B3" s="691"/>
      <c r="C3" s="691"/>
      <c r="D3" s="691"/>
      <c r="E3" s="692"/>
      <c r="F3" s="215"/>
    </row>
    <row r="4" spans="1:6">
      <c r="A4" s="693" t="s">
        <v>234</v>
      </c>
      <c r="B4" s="694"/>
      <c r="C4" s="694"/>
      <c r="D4" s="694"/>
      <c r="E4" s="695"/>
      <c r="F4" s="132"/>
    </row>
    <row r="5" spans="1:6" ht="4.9000000000000004" customHeight="1">
      <c r="A5" s="209"/>
      <c r="B5" s="210"/>
      <c r="C5" s="210"/>
      <c r="D5" s="210"/>
      <c r="E5" s="211"/>
      <c r="F5" s="132"/>
    </row>
    <row r="6" spans="1:6" ht="40.15" customHeight="1">
      <c r="A6" s="687" t="s">
        <v>415</v>
      </c>
      <c r="B6" s="688"/>
      <c r="C6" s="688"/>
      <c r="D6" s="688"/>
      <c r="E6" s="689"/>
      <c r="F6" s="132"/>
    </row>
    <row r="7" spans="1:6" s="217" customFormat="1">
      <c r="A7" s="198"/>
      <c r="B7" s="674" t="s">
        <v>354</v>
      </c>
      <c r="C7" s="674"/>
      <c r="D7" s="674"/>
      <c r="E7" s="675"/>
      <c r="F7" s="132"/>
    </row>
    <row r="8" spans="1:6">
      <c r="A8" s="212"/>
      <c r="B8" s="676" t="s">
        <v>413</v>
      </c>
      <c r="C8" s="676"/>
      <c r="D8" s="676"/>
      <c r="E8" s="677"/>
      <c r="F8" s="132"/>
    </row>
    <row r="9" spans="1:6" ht="34.9" customHeight="1">
      <c r="A9" s="678" t="s">
        <v>407</v>
      </c>
      <c r="B9" s="679"/>
      <c r="C9" s="679"/>
      <c r="D9" s="679"/>
      <c r="E9" s="680"/>
      <c r="F9" s="154"/>
    </row>
    <row r="10" spans="1:6" ht="17.45" customHeight="1">
      <c r="A10" s="681" t="s">
        <v>414</v>
      </c>
      <c r="B10" s="682"/>
      <c r="C10" s="682"/>
      <c r="D10" s="682"/>
      <c r="E10" s="683"/>
      <c r="F10" s="102"/>
    </row>
    <row r="11" spans="1:6" s="192" customFormat="1" ht="19.899999999999999" customHeight="1">
      <c r="A11" s="198" t="s">
        <v>23</v>
      </c>
      <c r="B11" s="674" t="s">
        <v>229</v>
      </c>
      <c r="C11" s="674"/>
      <c r="D11" s="674"/>
      <c r="E11" s="675"/>
    </row>
    <row r="12" spans="1:6" ht="15" customHeight="1">
      <c r="A12" s="199"/>
      <c r="B12" s="676" t="s">
        <v>228</v>
      </c>
      <c r="C12" s="676"/>
      <c r="D12" s="676"/>
      <c r="E12" s="677"/>
    </row>
    <row r="13" spans="1:6" ht="34.9" customHeight="1">
      <c r="A13" s="678" t="s">
        <v>417</v>
      </c>
      <c r="B13" s="679"/>
      <c r="C13" s="679"/>
      <c r="D13" s="679"/>
      <c r="E13" s="680"/>
      <c r="F13" s="154"/>
    </row>
    <row r="14" spans="1:6" ht="17.45" customHeight="1">
      <c r="A14" s="681" t="s">
        <v>412</v>
      </c>
      <c r="B14" s="682"/>
      <c r="C14" s="682"/>
      <c r="D14" s="682"/>
      <c r="E14" s="683"/>
      <c r="F14" s="102"/>
    </row>
    <row r="15" spans="1:6" s="192" customFormat="1" ht="19.899999999999999" customHeight="1">
      <c r="A15" s="198" t="s">
        <v>24</v>
      </c>
      <c r="B15" s="674" t="s">
        <v>428</v>
      </c>
      <c r="C15" s="674"/>
      <c r="D15" s="674"/>
      <c r="E15" s="675"/>
    </row>
    <row r="16" spans="1:6" ht="15" customHeight="1">
      <c r="A16" s="199"/>
      <c r="B16" s="676" t="s">
        <v>429</v>
      </c>
      <c r="C16" s="676"/>
      <c r="D16" s="676"/>
      <c r="E16" s="677"/>
    </row>
    <row r="17" spans="1:5" s="192" customFormat="1" ht="19.899999999999999" customHeight="1">
      <c r="A17" s="198" t="s">
        <v>25</v>
      </c>
      <c r="B17" s="674" t="s">
        <v>430</v>
      </c>
      <c r="C17" s="674"/>
      <c r="D17" s="674"/>
      <c r="E17" s="675"/>
    </row>
    <row r="18" spans="1:5" ht="15" customHeight="1">
      <c r="A18" s="199"/>
      <c r="B18" s="676" t="s">
        <v>431</v>
      </c>
      <c r="C18" s="676"/>
      <c r="D18" s="676"/>
      <c r="E18" s="677"/>
    </row>
    <row r="19" spans="1:5" s="192" customFormat="1" ht="19.899999999999999" customHeight="1">
      <c r="A19" s="200" t="s">
        <v>26</v>
      </c>
      <c r="B19" s="674" t="s">
        <v>432</v>
      </c>
      <c r="C19" s="674"/>
      <c r="D19" s="674"/>
      <c r="E19" s="675"/>
    </row>
    <row r="20" spans="1:5" ht="15" customHeight="1">
      <c r="A20" s="201"/>
      <c r="B20" s="676" t="s">
        <v>230</v>
      </c>
      <c r="C20" s="676"/>
      <c r="D20" s="676"/>
      <c r="E20" s="677"/>
    </row>
    <row r="21" spans="1:5" s="192" customFormat="1" ht="19.899999999999999" customHeight="1">
      <c r="A21" s="198" t="s">
        <v>27</v>
      </c>
      <c r="B21" s="674" t="s">
        <v>433</v>
      </c>
      <c r="C21" s="674"/>
      <c r="D21" s="674"/>
      <c r="E21" s="675"/>
    </row>
    <row r="22" spans="1:5" ht="15" customHeight="1">
      <c r="A22" s="201"/>
      <c r="B22" s="676" t="s">
        <v>231</v>
      </c>
      <c r="C22" s="676"/>
      <c r="D22" s="676"/>
      <c r="E22" s="677"/>
    </row>
    <row r="23" spans="1:5" s="192" customFormat="1" ht="19.899999999999999" customHeight="1">
      <c r="A23" s="198" t="s">
        <v>28</v>
      </c>
      <c r="B23" s="674" t="s">
        <v>233</v>
      </c>
      <c r="C23" s="674"/>
      <c r="D23" s="674"/>
      <c r="E23" s="675"/>
    </row>
    <row r="24" spans="1:5" ht="15" customHeight="1">
      <c r="A24" s="201"/>
      <c r="B24" s="676" t="s">
        <v>232</v>
      </c>
      <c r="C24" s="676"/>
      <c r="D24" s="676"/>
      <c r="E24" s="677"/>
    </row>
    <row r="25" spans="1:5" s="192" customFormat="1" ht="19.899999999999999" customHeight="1">
      <c r="A25" s="198" t="s">
        <v>456</v>
      </c>
      <c r="B25" s="674" t="s">
        <v>427</v>
      </c>
      <c r="C25" s="674"/>
      <c r="D25" s="674"/>
      <c r="E25" s="675"/>
    </row>
    <row r="26" spans="1:5" ht="15" customHeight="1">
      <c r="A26" s="201"/>
      <c r="B26" s="676" t="s">
        <v>323</v>
      </c>
      <c r="C26" s="676"/>
      <c r="D26" s="676"/>
      <c r="E26" s="677"/>
    </row>
    <row r="27" spans="1:5" s="192" customFormat="1" ht="19.899999999999999" customHeight="1">
      <c r="A27" s="198" t="s">
        <v>457</v>
      </c>
      <c r="B27" s="674" t="s">
        <v>458</v>
      </c>
      <c r="C27" s="674"/>
      <c r="D27" s="674"/>
      <c r="E27" s="675"/>
    </row>
    <row r="28" spans="1:5" ht="15" customHeight="1">
      <c r="A28" s="201"/>
      <c r="B28" s="676" t="s">
        <v>459</v>
      </c>
      <c r="C28" s="676"/>
      <c r="D28" s="676"/>
      <c r="E28" s="677"/>
    </row>
    <row r="29" spans="1:5" ht="15" customHeight="1">
      <c r="A29" s="198" t="s">
        <v>817</v>
      </c>
      <c r="B29" s="674" t="s">
        <v>818</v>
      </c>
      <c r="C29" s="674"/>
      <c r="D29" s="674"/>
      <c r="E29" s="675"/>
    </row>
    <row r="30" spans="1:5" ht="15" customHeight="1">
      <c r="A30" s="201"/>
      <c r="B30" s="676" t="s">
        <v>819</v>
      </c>
      <c r="C30" s="676"/>
      <c r="D30" s="676"/>
      <c r="E30" s="677"/>
    </row>
    <row r="31" spans="1:5" s="192" customFormat="1" ht="19.899999999999999" customHeight="1">
      <c r="A31" s="198" t="s">
        <v>29</v>
      </c>
      <c r="B31" s="674" t="s">
        <v>425</v>
      </c>
      <c r="C31" s="674"/>
      <c r="D31" s="674"/>
      <c r="E31" s="675"/>
    </row>
    <row r="32" spans="1:5" ht="15" customHeight="1">
      <c r="A32" s="201"/>
      <c r="B32" s="696" t="s">
        <v>426</v>
      </c>
      <c r="C32" s="696"/>
      <c r="D32" s="696"/>
      <c r="E32" s="697"/>
    </row>
    <row r="33" spans="1:5" s="192" customFormat="1" ht="19.899999999999999" customHeight="1">
      <c r="A33" s="198" t="s">
        <v>30</v>
      </c>
      <c r="B33" s="674" t="s">
        <v>422</v>
      </c>
      <c r="C33" s="674"/>
      <c r="D33" s="674"/>
      <c r="E33" s="675"/>
    </row>
    <row r="34" spans="1:5" ht="15" customHeight="1">
      <c r="A34" s="201"/>
      <c r="B34" s="676" t="s">
        <v>424</v>
      </c>
      <c r="C34" s="676"/>
      <c r="D34" s="676"/>
      <c r="E34" s="677"/>
    </row>
    <row r="35" spans="1:5" s="192" customFormat="1" ht="19.899999999999999" customHeight="1">
      <c r="A35" s="198" t="s">
        <v>31</v>
      </c>
      <c r="B35" s="674" t="s">
        <v>421</v>
      </c>
      <c r="C35" s="674"/>
      <c r="D35" s="674"/>
      <c r="E35" s="675"/>
    </row>
    <row r="36" spans="1:5" ht="15" customHeight="1">
      <c r="A36" s="201"/>
      <c r="B36" s="676" t="s">
        <v>420</v>
      </c>
      <c r="C36" s="676"/>
      <c r="D36" s="676"/>
      <c r="E36" s="677"/>
    </row>
    <row r="37" spans="1:5" s="192" customFormat="1" ht="19.899999999999999" customHeight="1">
      <c r="A37" s="198" t="s">
        <v>32</v>
      </c>
      <c r="B37" s="674" t="s">
        <v>236</v>
      </c>
      <c r="C37" s="674"/>
      <c r="D37" s="674"/>
      <c r="E37" s="675"/>
    </row>
    <row r="38" spans="1:5" ht="15" customHeight="1">
      <c r="A38" s="199"/>
      <c r="B38" s="676" t="s">
        <v>235</v>
      </c>
      <c r="C38" s="676"/>
      <c r="D38" s="676"/>
      <c r="E38" s="677"/>
    </row>
    <row r="39" spans="1:5" s="192" customFormat="1" ht="19.899999999999999" customHeight="1">
      <c r="A39" s="198" t="s">
        <v>809</v>
      </c>
      <c r="B39" s="674" t="s">
        <v>810</v>
      </c>
      <c r="C39" s="674"/>
      <c r="D39" s="674"/>
      <c r="E39" s="675"/>
    </row>
    <row r="40" spans="1:5" ht="15" customHeight="1">
      <c r="A40" s="199"/>
      <c r="B40" s="676" t="s">
        <v>811</v>
      </c>
      <c r="C40" s="676"/>
      <c r="D40" s="676"/>
      <c r="E40" s="677"/>
    </row>
    <row r="41" spans="1:5" s="192" customFormat="1" ht="19.899999999999999" customHeight="1">
      <c r="A41" s="198" t="s">
        <v>98</v>
      </c>
      <c r="B41" s="674" t="s">
        <v>434</v>
      </c>
      <c r="C41" s="674"/>
      <c r="D41" s="674"/>
      <c r="E41" s="675"/>
    </row>
    <row r="42" spans="1:5" ht="15" customHeight="1">
      <c r="A42" s="201"/>
      <c r="B42" s="676" t="s">
        <v>324</v>
      </c>
      <c r="C42" s="676"/>
      <c r="D42" s="676"/>
      <c r="E42" s="677"/>
    </row>
    <row r="43" spans="1:5" s="192" customFormat="1" ht="19.899999999999999" customHeight="1">
      <c r="A43" s="198" t="s">
        <v>33</v>
      </c>
      <c r="B43" s="674" t="s">
        <v>435</v>
      </c>
      <c r="C43" s="674"/>
      <c r="D43" s="674"/>
      <c r="E43" s="675"/>
    </row>
    <row r="44" spans="1:5" ht="15" customHeight="1">
      <c r="A44" s="201"/>
      <c r="B44" s="676" t="s">
        <v>325</v>
      </c>
      <c r="C44" s="676"/>
      <c r="D44" s="676"/>
      <c r="E44" s="677"/>
    </row>
    <row r="45" spans="1:5" s="192" customFormat="1" ht="19.899999999999999" customHeight="1">
      <c r="A45" s="198" t="s">
        <v>34</v>
      </c>
      <c r="B45" s="674" t="s">
        <v>436</v>
      </c>
      <c r="C45" s="674"/>
      <c r="D45" s="674"/>
      <c r="E45" s="675"/>
    </row>
    <row r="46" spans="1:5" ht="15" customHeight="1">
      <c r="A46" s="201"/>
      <c r="B46" s="676" t="s">
        <v>326</v>
      </c>
      <c r="C46" s="676"/>
      <c r="D46" s="676"/>
      <c r="E46" s="677"/>
    </row>
    <row r="47" spans="1:5" s="192" customFormat="1" ht="19.899999999999999" customHeight="1">
      <c r="A47" s="198" t="s">
        <v>36</v>
      </c>
      <c r="B47" s="674" t="s">
        <v>238</v>
      </c>
      <c r="C47" s="674"/>
      <c r="D47" s="674"/>
      <c r="E47" s="675"/>
    </row>
    <row r="48" spans="1:5" ht="15" customHeight="1">
      <c r="A48" s="201"/>
      <c r="B48" s="676" t="s">
        <v>237</v>
      </c>
      <c r="C48" s="676"/>
      <c r="D48" s="676"/>
      <c r="E48" s="677"/>
    </row>
    <row r="49" spans="1:5" s="192" customFormat="1" ht="19.899999999999999" customHeight="1">
      <c r="A49" s="198" t="s">
        <v>37</v>
      </c>
      <c r="B49" s="674" t="s">
        <v>278</v>
      </c>
      <c r="C49" s="674"/>
      <c r="D49" s="674"/>
      <c r="E49" s="675"/>
    </row>
    <row r="50" spans="1:5" ht="15" customHeight="1">
      <c r="A50" s="201"/>
      <c r="B50" s="676" t="s">
        <v>327</v>
      </c>
      <c r="C50" s="676"/>
      <c r="D50" s="676"/>
      <c r="E50" s="677"/>
    </row>
    <row r="51" spans="1:5" s="192" customFormat="1" ht="19.899999999999999" customHeight="1">
      <c r="A51" s="198" t="s">
        <v>38</v>
      </c>
      <c r="B51" s="674" t="s">
        <v>296</v>
      </c>
      <c r="C51" s="674"/>
      <c r="D51" s="674"/>
      <c r="E51" s="675"/>
    </row>
    <row r="52" spans="1:5" ht="15" customHeight="1">
      <c r="A52" s="201"/>
      <c r="B52" s="676" t="s">
        <v>295</v>
      </c>
      <c r="C52" s="676"/>
      <c r="D52" s="676"/>
      <c r="E52" s="677"/>
    </row>
    <row r="53" spans="1:5" s="192" customFormat="1" ht="19.899999999999999" customHeight="1">
      <c r="A53" s="198" t="s">
        <v>39</v>
      </c>
      <c r="B53" s="674" t="s">
        <v>297</v>
      </c>
      <c r="C53" s="674"/>
      <c r="D53" s="674"/>
      <c r="E53" s="675"/>
    </row>
    <row r="54" spans="1:5" ht="15" customHeight="1">
      <c r="A54" s="201"/>
      <c r="B54" s="676" t="s">
        <v>328</v>
      </c>
      <c r="C54" s="676"/>
      <c r="D54" s="676"/>
      <c r="E54" s="677"/>
    </row>
    <row r="55" spans="1:5" s="192" customFormat="1" ht="19.899999999999999" customHeight="1">
      <c r="A55" s="200" t="s">
        <v>40</v>
      </c>
      <c r="B55" s="674" t="s">
        <v>437</v>
      </c>
      <c r="C55" s="674"/>
      <c r="D55" s="674"/>
      <c r="E55" s="675"/>
    </row>
    <row r="56" spans="1:5" ht="15" customHeight="1">
      <c r="A56" s="202"/>
      <c r="B56" s="676" t="s">
        <v>438</v>
      </c>
      <c r="C56" s="676"/>
      <c r="D56" s="676"/>
      <c r="E56" s="677"/>
    </row>
    <row r="57" spans="1:5">
      <c r="A57" s="198" t="s">
        <v>41</v>
      </c>
      <c r="B57" s="674" t="s">
        <v>439</v>
      </c>
      <c r="C57" s="674"/>
      <c r="D57" s="674"/>
      <c r="E57" s="675"/>
    </row>
    <row r="58" spans="1:5">
      <c r="A58" s="201"/>
      <c r="B58" s="676" t="s">
        <v>298</v>
      </c>
      <c r="C58" s="676"/>
      <c r="D58" s="676"/>
      <c r="E58" s="677"/>
    </row>
    <row r="59" spans="1:5">
      <c r="A59" s="203" t="s">
        <v>714</v>
      </c>
      <c r="B59" s="532"/>
      <c r="C59" s="532"/>
      <c r="D59" s="532"/>
      <c r="E59" s="533"/>
    </row>
    <row r="60" spans="1:5">
      <c r="A60" s="203" t="s">
        <v>320</v>
      </c>
      <c r="B60" s="194"/>
      <c r="C60" s="155"/>
      <c r="D60" s="155"/>
      <c r="E60" s="204"/>
    </row>
    <row r="61" spans="1:5">
      <c r="A61" s="203" t="s">
        <v>319</v>
      </c>
      <c r="B61" s="156" t="s">
        <v>318</v>
      </c>
      <c r="C61" s="156"/>
      <c r="D61" s="155"/>
      <c r="E61" s="204"/>
    </row>
    <row r="62" spans="1:5">
      <c r="A62" s="203"/>
      <c r="B62" s="156" t="s">
        <v>317</v>
      </c>
      <c r="C62" s="156"/>
      <c r="D62" s="155"/>
      <c r="E62" s="204"/>
    </row>
    <row r="63" spans="1:5" ht="18.75" thickBot="1">
      <c r="A63" s="205" t="s">
        <v>321</v>
      </c>
      <c r="B63" s="206" t="s">
        <v>322</v>
      </c>
      <c r="C63" s="206"/>
      <c r="D63" s="207"/>
      <c r="E63" s="208"/>
    </row>
    <row r="64" spans="1:5" ht="18.75" thickTop="1"/>
  </sheetData>
  <mergeCells count="56">
    <mergeCell ref="B57:E57"/>
    <mergeCell ref="B58:E58"/>
    <mergeCell ref="B45:E45"/>
    <mergeCell ref="B52:E52"/>
    <mergeCell ref="B7:E7"/>
    <mergeCell ref="B8:E8"/>
    <mergeCell ref="B39:E39"/>
    <mergeCell ref="B40:E40"/>
    <mergeCell ref="B41:E41"/>
    <mergeCell ref="B42:E42"/>
    <mergeCell ref="B43:E43"/>
    <mergeCell ref="B44:E44"/>
    <mergeCell ref="B53:E53"/>
    <mergeCell ref="B54:E54"/>
    <mergeCell ref="B46:E46"/>
    <mergeCell ref="B47:E47"/>
    <mergeCell ref="B48:E48"/>
    <mergeCell ref="B49:E49"/>
    <mergeCell ref="B50:E50"/>
    <mergeCell ref="B51:E51"/>
    <mergeCell ref="B34:E34"/>
    <mergeCell ref="B35:E35"/>
    <mergeCell ref="B36:E36"/>
    <mergeCell ref="B37:E37"/>
    <mergeCell ref="B38:E38"/>
    <mergeCell ref="B31:E31"/>
    <mergeCell ref="B32:E32"/>
    <mergeCell ref="B29:E29"/>
    <mergeCell ref="B30:E30"/>
    <mergeCell ref="B33:E33"/>
    <mergeCell ref="B24:E24"/>
    <mergeCell ref="B25:E25"/>
    <mergeCell ref="B26:E26"/>
    <mergeCell ref="B27:E27"/>
    <mergeCell ref="B28:E28"/>
    <mergeCell ref="B19:E19"/>
    <mergeCell ref="B20:E20"/>
    <mergeCell ref="B21:E21"/>
    <mergeCell ref="B22:E22"/>
    <mergeCell ref="B23:E23"/>
    <mergeCell ref="B55:E55"/>
    <mergeCell ref="B56:E56"/>
    <mergeCell ref="A13:E13"/>
    <mergeCell ref="A14:E14"/>
    <mergeCell ref="A1:E1"/>
    <mergeCell ref="A6:E6"/>
    <mergeCell ref="B11:E11"/>
    <mergeCell ref="A3:E3"/>
    <mergeCell ref="A4:E4"/>
    <mergeCell ref="B12:E12"/>
    <mergeCell ref="A9:E9"/>
    <mergeCell ref="A10:E10"/>
    <mergeCell ref="B15:E15"/>
    <mergeCell ref="B16:E16"/>
    <mergeCell ref="B17:E17"/>
    <mergeCell ref="B18:E18"/>
  </mergeCells>
  <hyperlinks>
    <hyperlink ref="B11:E11" location="'1.Personel Durumu'!Yazdırma_Alanı" display="Sosyal Güvenlik Kurumu Personel Durumu - Social Security Staff Status" xr:uid="{00000000-0004-0000-0100-000000000000}"/>
    <hyperlink ref="A15" location="'2.Aylara Göre Sigortalılar'!A1" display="Tablo 2" xr:uid="{00000000-0004-0000-0100-000001000000}"/>
    <hyperlink ref="B15" location="'2.Aylara Göre Sigortalılar'!A1" display="Sosyal Güvenlik Kapsamında Çalışan Sigortalılar - Insured Persons in Social Security Coverage" xr:uid="{00000000-0004-0000-0100-000002000000}"/>
    <hyperlink ref="A17" location="'3.Sosyal Güvenlik Kapsamı'!A1" display="Tablo 3" xr:uid="{00000000-0004-0000-0100-000003000000}"/>
    <hyperlink ref="B17" location="'3.Sosyal Güvenlik Kapsamı'!A1" display="Sosyal Güvenlik Kapsamı - Social Security Coverage" xr:uid="{00000000-0004-0000-0100-000004000000}"/>
    <hyperlink ref="B12" location="'1.Personel Durumu'!A1" display="Social Security Staff Status" xr:uid="{00000000-0004-0000-0100-000005000000}"/>
    <hyperlink ref="A11" location="'1.Personel Durumu'!Yazdırma_Alanı" display="Tablo 1" xr:uid="{00000000-0004-0000-0100-000006000000}"/>
    <hyperlink ref="B16" location="'2.Aylara Göre Sigortalılar'!A1" display="Insured Persons in Social Security Coverage" xr:uid="{00000000-0004-0000-0100-000007000000}"/>
    <hyperlink ref="B18" location="'3.Sosyal Güvenlik Kapsamı'!A1" display="Social Security Coverage" xr:uid="{00000000-0004-0000-0100-000008000000}"/>
    <hyperlink ref="B19" location="'4.4-a Sigortalı Sayıları'!A1" display="4/a Kapsamında Aktif Sigortalılar, Aylık ve Gelir Alanlar" xr:uid="{00000000-0004-0000-0100-000009000000}"/>
    <hyperlink ref="B20" location="'4.4-a Sigortalı Sayıları'!A1" display="Insured People, Pensioners and Income Recipients in 4/a Coverage " xr:uid="{00000000-0004-0000-0100-00000A000000}"/>
    <hyperlink ref="B22" location="'5.4-b Sigortalı Sayıları'!A1" display="Insured People, Pensioners and Income Recipients in 4/b Coverage " xr:uid="{00000000-0004-0000-0100-00000B000000}"/>
    <hyperlink ref="B21" location="'4.4-a Sigortalı Sayıları'!A1" display="4/b Kapsamında Aktif Sigortalılar, Aylık ve Gelir Alanlar" xr:uid="{00000000-0004-0000-0100-00000C000000}"/>
    <hyperlink ref="A21" location="'5.4-b Sigortalı Sayıları'!A1" display="Tablo 5" xr:uid="{00000000-0004-0000-0100-00000D000000}"/>
    <hyperlink ref="B24" location="'6.4-c Sigortalı Sayıları'!A1" display="Insured People, Pensioners in 4/c Coverage " xr:uid="{00000000-0004-0000-0100-00000E000000}"/>
    <hyperlink ref="B23" location="'6.4-c Sigortalı Sayıları'!A1" display="4/c Kapsamında Aktif Sigortalılar, Aylık Alanlar" xr:uid="{00000000-0004-0000-0100-00000F000000}"/>
    <hyperlink ref="A23" location="'6.4-c Sigortalı Sayıları'!A1" display="Tablo 6" xr:uid="{00000000-0004-0000-0100-000010000000}"/>
    <hyperlink ref="B26" location="'7.4-a İl Dağılım'!A1" display="Distribution of Insured Persons, Pensioners and Income Recipients in 4/a Coverage By Provinces" xr:uid="{00000000-0004-0000-0100-000011000000}"/>
    <hyperlink ref="B25" location="'6.4-c Sigortalı Sayıları'!A1" display="4/a Kapsamında Aktif ile Aylık ve Gelir Alanların İllere Dağılım" xr:uid="{00000000-0004-0000-0100-000012000000}"/>
    <hyperlink ref="A25" location="'7.4-a İl Dağılım'!A1" display="Tablo 7" xr:uid="{00000000-0004-0000-0100-000013000000}"/>
    <hyperlink ref="B32" location="'8.4-a-İl-Esnaf'!A1" display="Distribution of Insured Persons, Pensioners and Income Recipients in 4/a Coverage By Provinces " xr:uid="{00000000-0004-0000-0100-000014000000}"/>
    <hyperlink ref="B31" location="'8.4-a-İl-Esnaf'!A1" display="4/b Kapsamında Aktif ile Aylık ve Gelir Alanların İllere Dağılımı" xr:uid="{00000000-0004-0000-0100-000015000000}"/>
    <hyperlink ref="A31" location="'8.4-a-İl-Esnaf'!A1" display="Tablo 8" xr:uid="{00000000-0004-0000-0100-000016000000}"/>
    <hyperlink ref="B34" location="'9-4-b İl-Cinsiyet'!A1" display="Distrubution of Self-employed Insured Persons by Province and Genders" xr:uid="{00000000-0004-0000-0100-000017000000}"/>
    <hyperlink ref="B33" location="'9-4-b İl-Cinsiyet'!A1" display="4/b  Kapsamındaki Sigortalıların İllere ve Cinsiyetlere Göre Dağılımı" xr:uid="{00000000-0004-0000-0100-000018000000}"/>
    <hyperlink ref="A33" location="'9-4-b İl-Cinsiyet'!A1" display="Tablo 9" xr:uid="{00000000-0004-0000-0100-000019000000}"/>
    <hyperlink ref="B36" location="'10.4-c İl'!A1" display="Distribution of Insured Persons (Contributor) and Pensioners in 4/c Coverage by Provinces" xr:uid="{00000000-0004-0000-0100-00001A000000}"/>
    <hyperlink ref="B35" location="'10.4-c İl'!A1" display="4/c Kapsamında Aktif İştirakçilerinin ve Aylık Alanların İllere göre Dağılımı-Distribution of Insured Persons(Contrıbutor) and Pensioners in 4/c Coverage by Provinces" xr:uid="{00000000-0004-0000-0100-00001B000000}"/>
    <hyperlink ref="A35" location="'10.4-c İl-Cinsiyet'!A1" display="Tablo 10" xr:uid="{00000000-0004-0000-0100-00001C000000}"/>
    <hyperlink ref="A37" location="'11-Diğer Primsizler'!A1" display="Tablo 11" xr:uid="{00000000-0004-0000-0100-00001D000000}"/>
    <hyperlink ref="B38" location="'11-Diğer Primsizler'!A1" display="Pensioners in coverage of non-contributory payments " xr:uid="{00000000-0004-0000-0100-00001E000000}"/>
    <hyperlink ref="B37" location="'11-Diğer Primsizler'!A1" display="Primsiz Ödemeler Kapsamında Aylık Alanlar" xr:uid="{00000000-0004-0000-0100-00001F000000}"/>
    <hyperlink ref="B42" location="'12-SGK Tahsis '!A1" display="Persons Receiving Pensin or Income in Year According To Types of Allotment Of SSI" xr:uid="{00000000-0004-0000-0100-000020000000}"/>
    <hyperlink ref="B41" location="'12-SGK Tahsis '!A1" display="SGK Tahsis Türlerine Göre Yıl İçinde Bağlanan Aylıklar-Persons Receiving Pensin or Income in Year According To Types of Allotment Of SSI" xr:uid="{00000000-0004-0000-0100-000021000000}"/>
    <hyperlink ref="A41" location="'12-SGK Tahsis '!A1" display="Tablo 12" xr:uid="{00000000-0004-0000-0100-000022000000}"/>
    <hyperlink ref="A43" location="'13-4-a Faliyet Kol'!A1" display="Tablo 13" xr:uid="{00000000-0004-0000-0100-000023000000}"/>
    <hyperlink ref="B43" location="'13-4-a Faliyet Kol'!A1" display="4/a Kapsamında İşyeri, Zorunlu Sigortalılar ve Prime Esas Ortalama Günlük Kazançların Faaliyet Gruplarına Göre Dağılımı -" xr:uid="{00000000-0004-0000-0100-000024000000}"/>
    <hyperlink ref="B44" location="'13-4-a Faliyet Kol'!A1" display="Distribution of The Work Places, Compulsory Insured Persons and Daily Average Daily Earnings That Are Basis of Premium, By the Branch of Activity" xr:uid="{00000000-0004-0000-0100-000025000000}"/>
    <hyperlink ref="B46" location="'14-4-a İşyeri Sayıları'!A1" display=" Number of the work places,compulsory insured persons in 4/a Coverage By Provinces" xr:uid="{00000000-0004-0000-0100-000026000000}"/>
    <hyperlink ref="B45" location="'14-4-a İşyeri Sayıları'!A1" display="4/a İllere göre iş yeri sayıları ve zorunlu sigortalı Dağılımları- Number of the work places,compulsory insured persons in 4/a Coverage By Provinces" xr:uid="{00000000-0004-0000-0100-000027000000}"/>
    <hyperlink ref="A45" location="'14-4-a İşyeri Sayıları'!A1" display="Tablo 14" xr:uid="{00000000-0004-0000-0100-000028000000}"/>
    <hyperlink ref="B48" location="'15-4-a Faaliyet İşyeri'!A1" display="Distribution of The Work Places According To Activity Branches and Work Place's Size in 4/a Coverage" xr:uid="{00000000-0004-0000-0100-000029000000}"/>
    <hyperlink ref="B47" location="'15-4-a Faaliyet İşyeri'!A1" display="4/a Kapsamında İşyerlerinin Faaliyet Kollarına ve İşyeri Büyüklüğüne Göre Dağılımı" xr:uid="{00000000-0004-0000-0100-00002A000000}"/>
    <hyperlink ref="A47" location="'15-4-a Faaliyet İşyeri'!A1" display="Tablo 15" xr:uid="{00000000-0004-0000-0100-00002B000000}"/>
    <hyperlink ref="B50" location="'16-4a Faaliyet Sigortalı'!A1" display="Distribution of Compulsory Insured Persons According to Activity Branches and Work Place Size in 4/a Coverage" xr:uid="{00000000-0004-0000-0100-00002C000000}"/>
    <hyperlink ref="B49" location="'16-4a Faaliyet Sigortalı'!A1" display="4/a Kapsamında Zorunlu Sigortalıların Faaliyet Kollarına ve İşyeri Büyüklüğüne Göre Dağılımı" xr:uid="{00000000-0004-0000-0100-00002D000000}"/>
    <hyperlink ref="A49" location="'16-4a Faaliyet Sigortalı'!A1" display="Tablo 16" xr:uid="{00000000-0004-0000-0100-00002E000000}"/>
    <hyperlink ref="B52" location="'17-4-a İşyeri'!A1" display="Distribution of Work Places According to Provinces and Workplace's Size in 4/a Coverage" xr:uid="{00000000-0004-0000-0100-00002F000000}"/>
    <hyperlink ref="B51" location="'17-4-a İşyeri'!A1" display="4/a Kapsamında İşyeri Büyüklüklerinin İllere Dağılımı" xr:uid="{00000000-0004-0000-0100-000030000000}"/>
    <hyperlink ref="A51" location="'17-4-a İşyeri'!A1" display="Tablo 17" xr:uid="{00000000-0004-0000-0100-000031000000}"/>
    <hyperlink ref="B54" location="'18-4-a İl Sigortalı'!A1" display="Distribution of  Compulsory Insured Persons According To Workplace's Size and Provinces in 4/a Coverage" xr:uid="{00000000-0004-0000-0100-000032000000}"/>
    <hyperlink ref="B53" location="'18-4-a İl Sigortalı'!A1" display="4/a Kapsamında Zorunlu Sigortalıların İşyeri Büyüklüğüne Göre İl Dağılımı-Distribution of  Compulsory Insured Persons According To Workplace's Size and Provinces in 4/a Coverage" xr:uid="{00000000-0004-0000-0100-000033000000}"/>
    <hyperlink ref="A53" location="'18-4-a İl Sigortalı'!A1" display="Tablo 18" xr:uid="{00000000-0004-0000-0100-000034000000}"/>
    <hyperlink ref="B56" location="'19-İL-EMOD-Öncelikli Yaşam'!A1" display="Number Of Person in the Social Security Coverage and Rate to the Turkey Population (Active Insured Persons, Pensioners, Dependents,Registered Persons in The Scope of General Health Insurance) " xr:uid="{00000000-0004-0000-0100-000035000000}"/>
    <hyperlink ref="B55" location="'19-İL-EMOD-Öncelikli Yaşam'!A1" display="Sosyal Güvenlik Kapsamındaki Kişi Sayısı ve Türkiye Nüfusuna Oranı (Aktif Çalışan,Aylık alan,Bakmakla Yükümlü Olunan, Genel Sağlık Sigortası Kapsamında Tescil Edilenler) İL EMOD tablosu-" xr:uid="{00000000-0004-0000-0100-000036000000}"/>
    <hyperlink ref="B58" location="'20. İdari Para Cezaları'!A1" display="Administrative Fines Applied To Employees Under Service Contract" xr:uid="{00000000-0004-0000-0100-000037000000}"/>
    <hyperlink ref="B57" location="'20. İdari Para Cezaları'!A1" display="4/a Kapsamındaki Kişilere Uygulanan İdari Para Cezaları -Administrative Fines Applied To Employees Under Service Contract " xr:uid="{00000000-0004-0000-0100-000038000000}"/>
    <hyperlink ref="A57" location="'20. İdari Para Cezaları'!A1" display="Tablo 20" xr:uid="{00000000-0004-0000-0100-000039000000}"/>
    <hyperlink ref="B63" r:id="rId1" xr:uid="{00000000-0004-0000-0100-00003A000000}"/>
    <hyperlink ref="A9:E9" location="'Bölüm 1'!A1" display="'Bölüm 1'!A1" xr:uid="{00000000-0004-0000-0100-00003B000000}"/>
    <hyperlink ref="A10:E10" location="'Bölüm 1'!A1" display="Part I - Staff Statistics" xr:uid="{00000000-0004-0000-0100-00003C000000}"/>
    <hyperlink ref="A13:E13" location="'Bölüm 2'!A1" display="'Bölüm 2'!A1" xr:uid="{00000000-0004-0000-0100-00003D000000}"/>
    <hyperlink ref="A14:E14" location="'Bölüm 2'!A1" display="Part II - Insured Person Statistics" xr:uid="{00000000-0004-0000-0100-00003E000000}"/>
    <hyperlink ref="A6:E6" location="Metaveri!A1" display="METAVERİ" xr:uid="{00000000-0004-0000-0100-00003F000000}"/>
    <hyperlink ref="B31:E31" location="'8.4-b-İl-Esnaf'!A1" display="4/b Kapsamında Aktif ile Aylık ve Gelir Alanların İllere Dağılımı" xr:uid="{00000000-0004-0000-0100-000040000000}"/>
    <hyperlink ref="B32:E32" location="'8.4-b-İl-Esnaf'!A1" display="Distribution of Insured People, Pensioners and Income Recipients in 4/a Coverage By Provinces " xr:uid="{00000000-0004-0000-0100-000041000000}"/>
    <hyperlink ref="B7" location="Metaveri!A1" display="METAVERİ - İşyeri ve Sigortalı" xr:uid="{00000000-0004-0000-0100-000042000000}"/>
    <hyperlink ref="B8" location="Metaveri!A1" display="Metadata - Work Places and Insured People" xr:uid="{00000000-0004-0000-0100-000043000000}"/>
    <hyperlink ref="B25:E25" location="'7.1.4-a İl Dağılım'!A1" display="4/a Kapsamında Aktif Sigortalılar İle Aylık Ve Gelir Alanların  İllere  Dağılımı " xr:uid="{00000000-0004-0000-0100-000044000000}"/>
    <hyperlink ref="B35:E35" location="'10.4-c İl-Cinsiyet'!A1" display="4/c Kapsamında Aktif İştirakçilerinin ve Aylık Alanların İl Cinsiyet Dağılımı" xr:uid="{00000000-0004-0000-0100-000045000000}"/>
    <hyperlink ref="B36:E36" location="'10.4-c İl-Cinsiyet'!A1" display="Distribution of Insured People (Contributor) and Pensioners in 4/c Coverage by Provinces and Gender" xr:uid="{00000000-0004-0000-0100-000046000000}"/>
    <hyperlink ref="B21:E21" location="'5.4-b Sigortalı Sayıları'!A1" display="4/b Kapsamında Aktif Sigortalılar, Aylık veya Gelir Alanlar" xr:uid="{00000000-0004-0000-0100-000047000000}"/>
    <hyperlink ref="B28:E28" location="'7.2.4-a İl Dağılım'!A1" display="Distribution of  Total Insured and Compulsory People In 4/a Coverage by Provinces and Gender" xr:uid="{00000000-0004-0000-0100-000048000000}"/>
    <hyperlink ref="B26:E26" location="'7.1.4-a İl Dağılım'!A1" display="Distribution of Insured People, Pensioners and Income Recipients in 4/a Coverage By Provinces" xr:uid="{00000000-0004-0000-0100-000049000000}"/>
    <hyperlink ref="A27" location="'7.2.4-a İl Dağılım'!A1" display="Tablo 7.2" xr:uid="{00000000-0004-0000-0100-00004A000000}"/>
    <hyperlink ref="A39" location="'11.1-Pasif-İl-Cinsiyet'!A1" display="Tablo 11.1" xr:uid="{00000000-0004-0000-0100-00004B000000}"/>
    <hyperlink ref="B40:E40" location="'11.1-Pasif-İl-Cinsiyet'!A1" display="Distribution of Total Pensoners In 4/a, 4/b, 4/c Coverage by Provinces and Gender" xr:uid="{00000000-0004-0000-0100-00004C000000}"/>
    <hyperlink ref="B27:E27" location="'7.2.4-a İl Cinsiyet'!A1" display="4/a Kapsamında Aktif ve Zorunlu Sigortalıların İl Cinsiyet Dağılımı" xr:uid="{00000000-0004-0000-0100-00004D000000}"/>
    <hyperlink ref="B29:E29" location="'7.3.4-a SGDP İl Cinsiyet'!A1" display="Sosyal Güvenlik Destek Primine Tabi Sigortalıların İl Cinsiyet Dağılımı" xr:uid="{00000000-0004-0000-0100-00004E000000}"/>
    <hyperlink ref="B39:E39" location="'11.1 Pasif-İl-Cinsiyet'!A1" display="4/a ,4/b, 4/c Kapsamlarında Pasif Sigortalıların İl Cinsiyet Dağılımı" xr:uid="{00000000-0004-0000-0100-00004F000000}"/>
    <hyperlink ref="B30:E30" location="'7.3.4-a SGDP İl Cinsiyet'!A1" display=" Distribution of Insured People Subject to Social Security Support Contribution by Provinces and Gender" xr:uid="{00000000-0004-0000-0100-000050000000}"/>
  </hyperlinks>
  <pageMargins left="0.35433070866141736" right="0.27559055118110237" top="0.47244094488188981" bottom="0.11811023622047245" header="0.51181102362204722" footer="0.27559055118110237"/>
  <pageSetup paperSize="9" scale="70" fitToHeight="0" orientation="portrait" r:id="rId2"/>
  <headerFooter alignWithMargins="0"/>
  <colBreaks count="2" manualBreakCount="2">
    <brk id="6" min="2" max="62" man="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ayfa3">
    <tabColor theme="4" tint="0.39997558519241921"/>
    <pageSetUpPr fitToPage="1"/>
  </sheetPr>
  <dimension ref="A3:Q74"/>
  <sheetViews>
    <sheetView showGridLines="0" showWhiteSpace="0" topLeftCell="K1" zoomScaleNormal="100" workbookViewId="0">
      <selection activeCell="K12" sqref="K12"/>
    </sheetView>
  </sheetViews>
  <sheetFormatPr defaultRowHeight="15"/>
  <cols>
    <col min="1" max="1" width="75.5703125" style="2" customWidth="1"/>
    <col min="2" max="2" width="12.7109375" style="2" customWidth="1"/>
    <col min="3" max="4" width="12.7109375" style="2" hidden="1" customWidth="1"/>
    <col min="5" max="7" width="12.7109375" style="2" customWidth="1"/>
    <col min="8" max="11" width="12.7109375" style="26" customWidth="1"/>
    <col min="12" max="12" width="12.7109375" style="10" customWidth="1"/>
    <col min="13" max="15" width="12.7109375" style="26" customWidth="1"/>
    <col min="16" max="16384" width="9.140625" style="2"/>
  </cols>
  <sheetData>
    <row r="3" spans="1:15" ht="19.149999999999999" customHeight="1"/>
    <row r="4" spans="1:15" ht="27" customHeight="1">
      <c r="A4" s="73" t="s">
        <v>119</v>
      </c>
      <c r="B4" s="73"/>
      <c r="C4" s="73"/>
      <c r="D4" s="73"/>
      <c r="E4" s="73"/>
      <c r="F4" s="73"/>
      <c r="G4" s="73"/>
    </row>
    <row r="5" spans="1:15" s="12" customFormat="1" ht="15" customHeight="1">
      <c r="A5" s="812" t="s">
        <v>131</v>
      </c>
      <c r="B5" s="812"/>
      <c r="C5" s="812"/>
      <c r="D5" s="812"/>
      <c r="E5" s="812"/>
      <c r="F5" s="812"/>
      <c r="G5" s="812"/>
      <c r="H5" s="812"/>
      <c r="I5" s="812"/>
      <c r="J5" s="812"/>
      <c r="K5" s="812"/>
      <c r="L5" s="53"/>
    </row>
    <row r="6" spans="1:15" s="366" customFormat="1" ht="36" customHeight="1">
      <c r="A6" s="780" t="s">
        <v>514</v>
      </c>
      <c r="B6" s="781"/>
      <c r="C6" s="781"/>
      <c r="D6" s="781"/>
      <c r="E6" s="781"/>
      <c r="F6" s="781"/>
      <c r="G6" s="781"/>
      <c r="H6" s="781"/>
      <c r="I6" s="781"/>
      <c r="J6" s="781"/>
      <c r="K6" s="781"/>
      <c r="L6" s="781"/>
      <c r="M6" s="781"/>
      <c r="N6" s="781"/>
      <c r="O6" s="781"/>
    </row>
    <row r="7" spans="1:15" s="366" customFormat="1" ht="42.6" customHeight="1">
      <c r="A7" s="457" t="s">
        <v>61</v>
      </c>
      <c r="B7" s="526">
        <v>2009</v>
      </c>
      <c r="C7" s="525">
        <v>2010</v>
      </c>
      <c r="D7" s="525">
        <v>2011</v>
      </c>
      <c r="E7" s="525">
        <v>2012</v>
      </c>
      <c r="F7" s="525">
        <v>2013</v>
      </c>
      <c r="G7" s="525">
        <v>2014</v>
      </c>
      <c r="H7" s="525">
        <v>2015</v>
      </c>
      <c r="I7" s="525">
        <v>2016</v>
      </c>
      <c r="J7" s="525">
        <v>2017</v>
      </c>
      <c r="K7" s="525">
        <v>2018</v>
      </c>
      <c r="L7" s="525">
        <v>2019</v>
      </c>
      <c r="M7" s="531">
        <v>2020</v>
      </c>
      <c r="N7" s="537" t="s">
        <v>967</v>
      </c>
      <c r="O7" s="608" t="s">
        <v>976</v>
      </c>
    </row>
    <row r="8" spans="1:15" s="366" customFormat="1" ht="12.75">
      <c r="A8" s="391" t="s">
        <v>521</v>
      </c>
      <c r="B8" s="392">
        <v>419708</v>
      </c>
      <c r="C8" s="392">
        <v>346236</v>
      </c>
      <c r="D8" s="392">
        <v>471602</v>
      </c>
      <c r="E8" s="392">
        <v>357807</v>
      </c>
      <c r="F8" s="392">
        <v>325430</v>
      </c>
      <c r="G8" s="392">
        <v>352029</v>
      </c>
      <c r="H8" s="392">
        <v>486776</v>
      </c>
      <c r="I8" s="392">
        <v>418562</v>
      </c>
      <c r="J8" s="392">
        <v>428264</v>
      </c>
      <c r="K8" s="392">
        <v>463967</v>
      </c>
      <c r="L8" s="392">
        <v>383885</v>
      </c>
      <c r="M8" s="392">
        <v>370960</v>
      </c>
      <c r="N8" s="392">
        <v>444409</v>
      </c>
      <c r="O8" s="392">
        <v>233895</v>
      </c>
    </row>
    <row r="9" spans="1:15" s="366" customFormat="1" ht="12.75">
      <c r="A9" s="391" t="s">
        <v>515</v>
      </c>
      <c r="B9" s="392">
        <v>7531</v>
      </c>
      <c r="C9" s="392">
        <v>7696</v>
      </c>
      <c r="D9" s="392">
        <v>8040</v>
      </c>
      <c r="E9" s="392">
        <v>8981</v>
      </c>
      <c r="F9" s="392">
        <v>8157</v>
      </c>
      <c r="G9" s="392">
        <v>11935</v>
      </c>
      <c r="H9" s="392">
        <v>11751</v>
      </c>
      <c r="I9" s="392">
        <v>11094</v>
      </c>
      <c r="J9" s="392">
        <v>12021</v>
      </c>
      <c r="K9" s="392">
        <v>11428</v>
      </c>
      <c r="L9" s="392">
        <v>10614</v>
      </c>
      <c r="M9" s="392">
        <v>8814</v>
      </c>
      <c r="N9" s="392">
        <v>9964</v>
      </c>
      <c r="O9" s="392">
        <v>6435</v>
      </c>
    </row>
    <row r="10" spans="1:15" s="366" customFormat="1" ht="12.75">
      <c r="A10" s="391" t="s">
        <v>516</v>
      </c>
      <c r="B10" s="392">
        <v>21</v>
      </c>
      <c r="C10" s="392">
        <v>34</v>
      </c>
      <c r="D10" s="392">
        <v>35</v>
      </c>
      <c r="E10" s="392">
        <v>44</v>
      </c>
      <c r="F10" s="392">
        <v>61</v>
      </c>
      <c r="G10" s="392">
        <v>145</v>
      </c>
      <c r="H10" s="392">
        <v>182</v>
      </c>
      <c r="I10" s="392">
        <v>181</v>
      </c>
      <c r="J10" s="392">
        <v>632</v>
      </c>
      <c r="K10" s="392">
        <v>715</v>
      </c>
      <c r="L10" s="392">
        <v>380</v>
      </c>
      <c r="M10" s="392">
        <v>197</v>
      </c>
      <c r="N10" s="392">
        <v>239</v>
      </c>
      <c r="O10" s="392">
        <v>118</v>
      </c>
    </row>
    <row r="11" spans="1:15" s="366" customFormat="1" ht="12.75">
      <c r="A11" s="391" t="s">
        <v>522</v>
      </c>
      <c r="B11" s="392">
        <v>127635</v>
      </c>
      <c r="C11" s="392">
        <v>135088</v>
      </c>
      <c r="D11" s="392">
        <v>181950</v>
      </c>
      <c r="E11" s="392">
        <v>152823</v>
      </c>
      <c r="F11" s="392">
        <v>138907</v>
      </c>
      <c r="G11" s="392">
        <v>161615</v>
      </c>
      <c r="H11" s="392">
        <v>200804</v>
      </c>
      <c r="I11" s="392">
        <v>178771</v>
      </c>
      <c r="J11" s="392">
        <v>179219</v>
      </c>
      <c r="K11" s="392">
        <v>164491</v>
      </c>
      <c r="L11" s="392">
        <v>171617</v>
      </c>
      <c r="M11" s="392">
        <v>202348</v>
      </c>
      <c r="N11" s="392">
        <v>259066</v>
      </c>
      <c r="O11" s="392">
        <v>137650</v>
      </c>
    </row>
    <row r="12" spans="1:15" s="366" customFormat="1" ht="12.75">
      <c r="A12" s="391" t="s">
        <v>523</v>
      </c>
      <c r="B12" s="392">
        <v>225261</v>
      </c>
      <c r="C12" s="392">
        <v>191132</v>
      </c>
      <c r="D12" s="392">
        <v>239109</v>
      </c>
      <c r="E12" s="392">
        <v>216096</v>
      </c>
      <c r="F12" s="392">
        <v>194977</v>
      </c>
      <c r="G12" s="392">
        <v>219248</v>
      </c>
      <c r="H12" s="392">
        <v>245632</v>
      </c>
      <c r="I12" s="392">
        <v>238437</v>
      </c>
      <c r="J12" s="392">
        <v>249774</v>
      </c>
      <c r="K12" s="392">
        <v>232816</v>
      </c>
      <c r="L12" s="392">
        <v>222629</v>
      </c>
      <c r="M12" s="392">
        <v>264929</v>
      </c>
      <c r="N12" s="392">
        <v>346045</v>
      </c>
      <c r="O12" s="392">
        <v>180451</v>
      </c>
    </row>
    <row r="13" spans="1:15" s="366" customFormat="1" ht="12.75">
      <c r="A13" s="393" t="s">
        <v>517</v>
      </c>
      <c r="B13" s="392">
        <v>1885</v>
      </c>
      <c r="C13" s="392">
        <v>2089</v>
      </c>
      <c r="D13" s="392">
        <v>2226</v>
      </c>
      <c r="E13" s="392">
        <v>2247</v>
      </c>
      <c r="F13" s="392">
        <v>1705</v>
      </c>
      <c r="G13" s="392">
        <v>1526</v>
      </c>
      <c r="H13" s="392">
        <v>3629</v>
      </c>
      <c r="I13" s="392">
        <v>4685</v>
      </c>
      <c r="J13" s="392">
        <v>4272</v>
      </c>
      <c r="K13" s="392">
        <v>4112</v>
      </c>
      <c r="L13" s="392">
        <v>4709</v>
      </c>
      <c r="M13" s="392">
        <v>3384</v>
      </c>
      <c r="N13" s="392">
        <v>3308</v>
      </c>
      <c r="O13" s="392">
        <v>2482</v>
      </c>
    </row>
    <row r="14" spans="1:15" s="366" customFormat="1" ht="25.5">
      <c r="A14" s="393" t="s">
        <v>518</v>
      </c>
      <c r="B14" s="392">
        <v>2647</v>
      </c>
      <c r="C14" s="392">
        <v>3045</v>
      </c>
      <c r="D14" s="392">
        <v>3001</v>
      </c>
      <c r="E14" s="392">
        <v>2649</v>
      </c>
      <c r="F14" s="392">
        <v>1346</v>
      </c>
      <c r="G14" s="392">
        <v>1847</v>
      </c>
      <c r="H14" s="392">
        <v>2819</v>
      </c>
      <c r="I14" s="392">
        <v>2876</v>
      </c>
      <c r="J14" s="392">
        <v>3324</v>
      </c>
      <c r="K14" s="392">
        <v>3069</v>
      </c>
      <c r="L14" s="392">
        <v>2881</v>
      </c>
      <c r="M14" s="392">
        <v>2576</v>
      </c>
      <c r="N14" s="392">
        <v>3158</v>
      </c>
      <c r="O14" s="392">
        <v>2171</v>
      </c>
    </row>
    <row r="15" spans="1:15" s="366" customFormat="1" ht="25.5">
      <c r="A15" s="393" t="s">
        <v>524</v>
      </c>
      <c r="B15" s="392">
        <v>5969</v>
      </c>
      <c r="C15" s="392">
        <v>6264</v>
      </c>
      <c r="D15" s="392">
        <v>6235</v>
      </c>
      <c r="E15" s="392">
        <v>5271</v>
      </c>
      <c r="F15" s="392">
        <v>2372</v>
      </c>
      <c r="G15" s="392">
        <v>3477</v>
      </c>
      <c r="H15" s="392">
        <v>5185</v>
      </c>
      <c r="I15" s="392">
        <v>5244</v>
      </c>
      <c r="J15" s="392">
        <v>7102</v>
      </c>
      <c r="K15" s="392">
        <v>6105</v>
      </c>
      <c r="L15" s="392">
        <v>5485</v>
      </c>
      <c r="M15" s="392">
        <v>4922</v>
      </c>
      <c r="N15" s="392">
        <v>6083</v>
      </c>
      <c r="O15" s="392">
        <v>4071</v>
      </c>
    </row>
    <row r="16" spans="1:15" s="366" customFormat="1" ht="12.75">
      <c r="A16" s="391" t="s">
        <v>519</v>
      </c>
      <c r="B16" s="392">
        <v>0</v>
      </c>
      <c r="C16" s="392">
        <v>77</v>
      </c>
      <c r="D16" s="392">
        <v>45</v>
      </c>
      <c r="E16" s="392">
        <v>60</v>
      </c>
      <c r="F16" s="392">
        <v>92</v>
      </c>
      <c r="G16" s="392">
        <v>608</v>
      </c>
      <c r="H16" s="394">
        <v>970</v>
      </c>
      <c r="I16" s="394">
        <v>530</v>
      </c>
      <c r="J16" s="394">
        <v>563</v>
      </c>
      <c r="K16" s="394">
        <v>582</v>
      </c>
      <c r="L16" s="394">
        <v>563</v>
      </c>
      <c r="M16" s="394">
        <v>636</v>
      </c>
      <c r="N16" s="394">
        <v>683</v>
      </c>
      <c r="O16" s="394">
        <v>300</v>
      </c>
    </row>
    <row r="17" spans="1:15" s="366" customFormat="1" ht="12.75">
      <c r="A17" s="395" t="s">
        <v>520</v>
      </c>
      <c r="B17" s="524">
        <v>559427</v>
      </c>
      <c r="C17" s="524">
        <v>494265</v>
      </c>
      <c r="D17" s="524">
        <v>666899</v>
      </c>
      <c r="E17" s="524">
        <v>524611</v>
      </c>
      <c r="F17" s="524">
        <v>475698</v>
      </c>
      <c r="G17" s="524">
        <v>529705</v>
      </c>
      <c r="H17" s="396">
        <v>706931</v>
      </c>
      <c r="I17" s="396">
        <v>616699</v>
      </c>
      <c r="J17" s="396">
        <v>628295</v>
      </c>
      <c r="K17" s="396">
        <v>648364</v>
      </c>
      <c r="L17" s="396">
        <v>574649</v>
      </c>
      <c r="M17" s="396">
        <v>588915</v>
      </c>
      <c r="N17" s="396">
        <v>720827</v>
      </c>
      <c r="O17" s="396">
        <v>383051</v>
      </c>
    </row>
    <row r="18" spans="1:15" s="366" customFormat="1" ht="12.75">
      <c r="A18" s="395" t="s">
        <v>525</v>
      </c>
      <c r="B18" s="524">
        <v>660375</v>
      </c>
      <c r="C18" s="524">
        <v>553528</v>
      </c>
      <c r="D18" s="524">
        <v>727292</v>
      </c>
      <c r="E18" s="524">
        <v>590506</v>
      </c>
      <c r="F18" s="524">
        <v>532794</v>
      </c>
      <c r="G18" s="524">
        <v>588968</v>
      </c>
      <c r="H18" s="396">
        <v>754125</v>
      </c>
      <c r="I18" s="396">
        <v>678733</v>
      </c>
      <c r="J18" s="396">
        <v>702628</v>
      </c>
      <c r="K18" s="396">
        <v>719725</v>
      </c>
      <c r="L18" s="396">
        <v>628265</v>
      </c>
      <c r="M18" s="396">
        <v>653842</v>
      </c>
      <c r="N18" s="396">
        <v>810731</v>
      </c>
      <c r="O18" s="396">
        <v>427752</v>
      </c>
    </row>
    <row r="19" spans="1:15" s="121" customFormat="1" ht="12.75">
      <c r="A19" s="397"/>
      <c r="B19" s="398"/>
      <c r="C19" s="399"/>
      <c r="D19" s="399"/>
      <c r="E19" s="399"/>
      <c r="F19" s="399"/>
      <c r="G19" s="399"/>
      <c r="H19" s="399"/>
      <c r="I19" s="399"/>
      <c r="J19" s="399"/>
      <c r="K19" s="399"/>
      <c r="L19" s="399"/>
      <c r="M19" s="399"/>
      <c r="N19" s="399"/>
      <c r="O19" s="399"/>
    </row>
    <row r="20" spans="1:15" s="97" customFormat="1" ht="12.75">
      <c r="A20" s="780" t="s">
        <v>0</v>
      </c>
      <c r="B20" s="781"/>
      <c r="C20" s="781"/>
      <c r="D20" s="781"/>
      <c r="E20" s="781"/>
      <c r="F20" s="781"/>
      <c r="G20" s="781"/>
      <c r="H20" s="781"/>
      <c r="I20" s="781"/>
      <c r="J20" s="781"/>
      <c r="K20" s="781"/>
      <c r="L20" s="781"/>
      <c r="M20" s="781"/>
      <c r="N20" s="781"/>
      <c r="O20" s="781"/>
    </row>
    <row r="21" spans="1:15" s="97" customFormat="1" ht="12.75">
      <c r="A21" s="391" t="s">
        <v>521</v>
      </c>
      <c r="B21" s="392">
        <v>252760</v>
      </c>
      <c r="C21" s="392">
        <v>241973</v>
      </c>
      <c r="D21" s="392">
        <v>267293</v>
      </c>
      <c r="E21" s="392">
        <v>259614</v>
      </c>
      <c r="F21" s="392">
        <v>236547</v>
      </c>
      <c r="G21" s="392">
        <v>252149</v>
      </c>
      <c r="H21" s="392">
        <v>335805</v>
      </c>
      <c r="I21" s="392">
        <v>319201</v>
      </c>
      <c r="J21" s="392">
        <v>301150</v>
      </c>
      <c r="K21" s="392">
        <v>323034</v>
      </c>
      <c r="L21" s="300">
        <v>281442</v>
      </c>
      <c r="M21" s="392">
        <v>277434</v>
      </c>
      <c r="N21" s="392">
        <v>312634</v>
      </c>
      <c r="O21" s="392">
        <v>189586</v>
      </c>
    </row>
    <row r="22" spans="1:15" s="97" customFormat="1" ht="12.75">
      <c r="A22" s="391" t="s">
        <v>515</v>
      </c>
      <c r="B22" s="392">
        <v>4702</v>
      </c>
      <c r="C22" s="392">
        <v>4821</v>
      </c>
      <c r="D22" s="392">
        <v>5171</v>
      </c>
      <c r="E22" s="392">
        <v>5726</v>
      </c>
      <c r="F22" s="392">
        <v>5558</v>
      </c>
      <c r="G22" s="392">
        <v>7921</v>
      </c>
      <c r="H22" s="392">
        <v>7688</v>
      </c>
      <c r="I22" s="392">
        <v>7854</v>
      </c>
      <c r="J22" s="392">
        <v>8221</v>
      </c>
      <c r="K22" s="392">
        <v>7782</v>
      </c>
      <c r="L22" s="300">
        <v>7232</v>
      </c>
      <c r="M22" s="392">
        <v>6365</v>
      </c>
      <c r="N22" s="392">
        <v>7125</v>
      </c>
      <c r="O22" s="392">
        <v>4637</v>
      </c>
    </row>
    <row r="23" spans="1:15" s="97" customFormat="1" ht="12.75">
      <c r="A23" s="391" t="s">
        <v>522</v>
      </c>
      <c r="B23" s="392">
        <v>90145</v>
      </c>
      <c r="C23" s="392">
        <v>81117</v>
      </c>
      <c r="D23" s="392">
        <v>83755</v>
      </c>
      <c r="E23" s="392">
        <v>81222</v>
      </c>
      <c r="F23" s="392">
        <v>82839</v>
      </c>
      <c r="G23" s="392">
        <v>85343</v>
      </c>
      <c r="H23" s="392">
        <v>107365</v>
      </c>
      <c r="I23" s="392">
        <v>97529</v>
      </c>
      <c r="J23" s="392">
        <v>97971</v>
      </c>
      <c r="K23" s="392">
        <v>84030</v>
      </c>
      <c r="L23" s="300">
        <v>92944</v>
      </c>
      <c r="M23" s="392">
        <v>113238</v>
      </c>
      <c r="N23" s="392">
        <v>151321</v>
      </c>
      <c r="O23" s="392">
        <v>82293</v>
      </c>
    </row>
    <row r="24" spans="1:15" s="97" customFormat="1" ht="12.75">
      <c r="A24" s="391" t="s">
        <v>523</v>
      </c>
      <c r="B24" s="392">
        <v>134843</v>
      </c>
      <c r="C24" s="392">
        <v>122481</v>
      </c>
      <c r="D24" s="392">
        <v>124073</v>
      </c>
      <c r="E24" s="392">
        <v>124983</v>
      </c>
      <c r="F24" s="392">
        <v>120170</v>
      </c>
      <c r="G24" s="392">
        <v>123278</v>
      </c>
      <c r="H24" s="392">
        <v>136459</v>
      </c>
      <c r="I24" s="392">
        <v>140988</v>
      </c>
      <c r="J24" s="392">
        <v>142245</v>
      </c>
      <c r="K24" s="392">
        <v>125723</v>
      </c>
      <c r="L24" s="300">
        <v>121924</v>
      </c>
      <c r="M24" s="392">
        <v>155626</v>
      </c>
      <c r="N24" s="392">
        <v>212339</v>
      </c>
      <c r="O24" s="392">
        <v>113972</v>
      </c>
    </row>
    <row r="25" spans="1:15" s="97" customFormat="1" ht="12.75">
      <c r="A25" s="393" t="s">
        <v>517</v>
      </c>
      <c r="B25" s="392">
        <v>1885</v>
      </c>
      <c r="C25" s="392">
        <v>2085</v>
      </c>
      <c r="D25" s="392">
        <v>2216</v>
      </c>
      <c r="E25" s="392">
        <v>2213</v>
      </c>
      <c r="F25" s="392">
        <v>1694</v>
      </c>
      <c r="G25" s="392">
        <v>1509</v>
      </c>
      <c r="H25" s="392">
        <v>3596</v>
      </c>
      <c r="I25" s="392">
        <v>4642</v>
      </c>
      <c r="J25" s="392">
        <v>4226</v>
      </c>
      <c r="K25" s="392">
        <v>4067</v>
      </c>
      <c r="L25" s="300">
        <v>4664</v>
      </c>
      <c r="M25" s="392">
        <v>3347</v>
      </c>
      <c r="N25" s="392">
        <v>3271</v>
      </c>
      <c r="O25" s="392">
        <v>2462</v>
      </c>
    </row>
    <row r="26" spans="1:15" s="97" customFormat="1" ht="25.5">
      <c r="A26" s="393" t="s">
        <v>518</v>
      </c>
      <c r="B26" s="392">
        <v>2638</v>
      </c>
      <c r="C26" s="392">
        <v>3040</v>
      </c>
      <c r="D26" s="392">
        <v>2984</v>
      </c>
      <c r="E26" s="392">
        <v>2575</v>
      </c>
      <c r="F26" s="392">
        <v>1298</v>
      </c>
      <c r="G26" s="392">
        <v>1809</v>
      </c>
      <c r="H26" s="392">
        <v>2758</v>
      </c>
      <c r="I26" s="392">
        <v>2829</v>
      </c>
      <c r="J26" s="392">
        <v>3246</v>
      </c>
      <c r="K26" s="392">
        <v>3016</v>
      </c>
      <c r="L26" s="300">
        <v>2841</v>
      </c>
      <c r="M26" s="392">
        <v>2524</v>
      </c>
      <c r="N26" s="392">
        <v>3105</v>
      </c>
      <c r="O26" s="392">
        <v>2128</v>
      </c>
    </row>
    <row r="27" spans="1:15" s="97" customFormat="1" ht="25.5">
      <c r="A27" s="393" t="s">
        <v>524</v>
      </c>
      <c r="B27" s="392">
        <v>5940</v>
      </c>
      <c r="C27" s="392">
        <v>6238</v>
      </c>
      <c r="D27" s="392">
        <v>6182</v>
      </c>
      <c r="E27" s="392">
        <v>5040</v>
      </c>
      <c r="F27" s="392">
        <v>2242</v>
      </c>
      <c r="G27" s="392">
        <v>3377</v>
      </c>
      <c r="H27" s="392">
        <v>5109</v>
      </c>
      <c r="I27" s="392">
        <v>5187</v>
      </c>
      <c r="J27" s="392">
        <v>6854</v>
      </c>
      <c r="K27" s="392">
        <v>5958</v>
      </c>
      <c r="L27" s="300">
        <v>5363</v>
      </c>
      <c r="M27" s="392">
        <v>4776</v>
      </c>
      <c r="N27" s="392">
        <v>5952</v>
      </c>
      <c r="O27" s="392">
        <v>3948</v>
      </c>
    </row>
    <row r="28" spans="1:15" s="97" customFormat="1" ht="12.75">
      <c r="A28" s="395" t="s">
        <v>525</v>
      </c>
      <c r="B28" s="396">
        <v>400130</v>
      </c>
      <c r="C28" s="396">
        <v>377598</v>
      </c>
      <c r="D28" s="396">
        <v>404935</v>
      </c>
      <c r="E28" s="396">
        <v>397576</v>
      </c>
      <c r="F28" s="396">
        <v>366211</v>
      </c>
      <c r="G28" s="396">
        <v>388234</v>
      </c>
      <c r="H28" s="396">
        <v>488657</v>
      </c>
      <c r="I28" s="396">
        <v>477872</v>
      </c>
      <c r="J28" s="396">
        <v>462696</v>
      </c>
      <c r="K28" s="396">
        <v>466564</v>
      </c>
      <c r="L28" s="403">
        <v>420625</v>
      </c>
      <c r="M28" s="396">
        <v>447548</v>
      </c>
      <c r="N28" s="396">
        <v>541321</v>
      </c>
      <c r="O28" s="396">
        <v>314605</v>
      </c>
    </row>
    <row r="29" spans="1:15" s="97" customFormat="1" ht="12.75">
      <c r="A29" s="400"/>
      <c r="B29" s="401"/>
      <c r="C29" s="401"/>
      <c r="D29" s="401"/>
      <c r="E29" s="402"/>
      <c r="F29" s="402"/>
      <c r="G29" s="402"/>
      <c r="H29" s="109"/>
      <c r="I29" s="109"/>
      <c r="J29" s="109"/>
      <c r="K29" s="109"/>
      <c r="L29" s="122"/>
      <c r="M29" s="109"/>
      <c r="N29" s="109"/>
      <c r="O29" s="109"/>
    </row>
    <row r="30" spans="1:15" s="97" customFormat="1" ht="12.75">
      <c r="A30" s="771" t="s">
        <v>526</v>
      </c>
      <c r="B30" s="771"/>
      <c r="C30" s="771"/>
      <c r="D30" s="771"/>
      <c r="E30" s="771"/>
      <c r="F30" s="771"/>
      <c r="G30" s="771"/>
      <c r="H30" s="771"/>
      <c r="I30" s="771"/>
      <c r="J30" s="771"/>
      <c r="K30" s="771"/>
      <c r="L30" s="771"/>
      <c r="M30" s="771"/>
      <c r="N30" s="540"/>
      <c r="O30" s="540"/>
    </row>
    <row r="31" spans="1:15" s="97" customFormat="1" ht="12.75">
      <c r="A31" s="391" t="s">
        <v>521</v>
      </c>
      <c r="B31" s="300">
        <v>74905</v>
      </c>
      <c r="C31" s="300">
        <v>47294</v>
      </c>
      <c r="D31" s="300">
        <v>80580</v>
      </c>
      <c r="E31" s="300">
        <v>44607</v>
      </c>
      <c r="F31" s="300">
        <v>40932</v>
      </c>
      <c r="G31" s="300">
        <v>37370</v>
      </c>
      <c r="H31" s="300">
        <v>53474</v>
      </c>
      <c r="I31" s="300">
        <v>27748</v>
      </c>
      <c r="J31" s="300">
        <v>25763</v>
      </c>
      <c r="K31" s="300">
        <v>37365</v>
      </c>
      <c r="L31" s="300">
        <v>23492</v>
      </c>
      <c r="M31" s="300">
        <v>20931</v>
      </c>
      <c r="N31" s="300">
        <v>38615</v>
      </c>
      <c r="O31" s="300">
        <v>16171</v>
      </c>
    </row>
    <row r="32" spans="1:15" s="97" customFormat="1" ht="12.75">
      <c r="A32" s="391" t="s">
        <v>515</v>
      </c>
      <c r="B32" s="300">
        <v>1255</v>
      </c>
      <c r="C32" s="300">
        <v>1601</v>
      </c>
      <c r="D32" s="300">
        <v>1545</v>
      </c>
      <c r="E32" s="300">
        <v>1649</v>
      </c>
      <c r="F32" s="300">
        <v>1360</v>
      </c>
      <c r="G32" s="300">
        <v>1946</v>
      </c>
      <c r="H32" s="300">
        <v>1832</v>
      </c>
      <c r="I32" s="300">
        <v>1444</v>
      </c>
      <c r="J32" s="300">
        <v>1613</v>
      </c>
      <c r="K32" s="300">
        <v>1488</v>
      </c>
      <c r="L32" s="300">
        <v>1516</v>
      </c>
      <c r="M32" s="300">
        <v>1136</v>
      </c>
      <c r="N32" s="300">
        <v>1349</v>
      </c>
      <c r="O32" s="300">
        <v>890</v>
      </c>
    </row>
    <row r="33" spans="1:15" s="97" customFormat="1" ht="12.75">
      <c r="A33" s="391" t="s">
        <v>522</v>
      </c>
      <c r="B33" s="300">
        <v>26179</v>
      </c>
      <c r="C33" s="300">
        <v>26451</v>
      </c>
      <c r="D33" s="300">
        <v>46901</v>
      </c>
      <c r="E33" s="300">
        <v>37068</v>
      </c>
      <c r="F33" s="300">
        <v>31973</v>
      </c>
      <c r="G33" s="300">
        <v>39996</v>
      </c>
      <c r="H33" s="300">
        <v>50828</v>
      </c>
      <c r="I33" s="300">
        <v>43307</v>
      </c>
      <c r="J33" s="300">
        <v>44438</v>
      </c>
      <c r="K33" s="300">
        <v>40356</v>
      </c>
      <c r="L33" s="300">
        <v>38783</v>
      </c>
      <c r="M33" s="300">
        <v>40643</v>
      </c>
      <c r="N33" s="300">
        <v>51629</v>
      </c>
      <c r="O33" s="300">
        <v>27045</v>
      </c>
    </row>
    <row r="34" spans="1:15" s="97" customFormat="1" ht="12.75">
      <c r="A34" s="391" t="s">
        <v>523</v>
      </c>
      <c r="B34" s="300">
        <v>35794</v>
      </c>
      <c r="C34" s="300">
        <v>32931</v>
      </c>
      <c r="D34" s="300">
        <v>50873</v>
      </c>
      <c r="E34" s="300">
        <v>46179</v>
      </c>
      <c r="F34" s="300">
        <v>40803</v>
      </c>
      <c r="G34" s="300">
        <v>47746</v>
      </c>
      <c r="H34" s="300">
        <v>54118</v>
      </c>
      <c r="I34" s="300">
        <v>45682</v>
      </c>
      <c r="J34" s="300">
        <v>55069</v>
      </c>
      <c r="K34" s="300">
        <v>48943</v>
      </c>
      <c r="L34" s="300">
        <v>46133</v>
      </c>
      <c r="M34" s="300">
        <v>48631</v>
      </c>
      <c r="N34" s="300">
        <v>62492</v>
      </c>
      <c r="O34" s="300">
        <v>31936</v>
      </c>
    </row>
    <row r="35" spans="1:15" s="97" customFormat="1" ht="12.75">
      <c r="A35" s="393" t="s">
        <v>517</v>
      </c>
      <c r="B35" s="300">
        <v>0</v>
      </c>
      <c r="C35" s="300">
        <v>4</v>
      </c>
      <c r="D35" s="300">
        <v>10</v>
      </c>
      <c r="E35" s="300">
        <v>14</v>
      </c>
      <c r="F35" s="300">
        <v>5</v>
      </c>
      <c r="G35" s="300">
        <v>9</v>
      </c>
      <c r="H35" s="300">
        <v>25</v>
      </c>
      <c r="I35" s="300">
        <v>35</v>
      </c>
      <c r="J35" s="300">
        <v>35</v>
      </c>
      <c r="K35" s="300">
        <v>36</v>
      </c>
      <c r="L35" s="300">
        <v>34</v>
      </c>
      <c r="M35" s="300">
        <v>30</v>
      </c>
      <c r="N35" s="300">
        <v>28</v>
      </c>
      <c r="O35" s="300">
        <v>18</v>
      </c>
    </row>
    <row r="36" spans="1:15" s="97" customFormat="1" ht="25.5">
      <c r="A36" s="393" t="s">
        <v>518</v>
      </c>
      <c r="B36" s="300">
        <v>4</v>
      </c>
      <c r="C36" s="300">
        <v>4</v>
      </c>
      <c r="D36" s="300">
        <v>11</v>
      </c>
      <c r="E36" s="300">
        <v>53</v>
      </c>
      <c r="F36" s="300">
        <v>28</v>
      </c>
      <c r="G36" s="300">
        <v>21</v>
      </c>
      <c r="H36" s="300">
        <v>47</v>
      </c>
      <c r="I36" s="300">
        <v>30</v>
      </c>
      <c r="J36" s="300">
        <v>52</v>
      </c>
      <c r="K36" s="300">
        <v>40</v>
      </c>
      <c r="L36" s="300">
        <v>30</v>
      </c>
      <c r="M36" s="300">
        <v>43</v>
      </c>
      <c r="N36" s="300">
        <v>50</v>
      </c>
      <c r="O36" s="300">
        <v>33</v>
      </c>
    </row>
    <row r="37" spans="1:15" s="109" customFormat="1" ht="25.5">
      <c r="A37" s="393" t="s">
        <v>524</v>
      </c>
      <c r="B37" s="300">
        <v>12</v>
      </c>
      <c r="C37" s="300">
        <v>23</v>
      </c>
      <c r="D37" s="300">
        <v>32</v>
      </c>
      <c r="E37" s="300">
        <v>164</v>
      </c>
      <c r="F37" s="300">
        <v>84</v>
      </c>
      <c r="G37" s="300">
        <v>55</v>
      </c>
      <c r="H37" s="300">
        <v>59</v>
      </c>
      <c r="I37" s="300">
        <v>38</v>
      </c>
      <c r="J37" s="300">
        <v>177</v>
      </c>
      <c r="K37" s="300">
        <v>113</v>
      </c>
      <c r="L37" s="300">
        <v>90</v>
      </c>
      <c r="M37" s="300">
        <v>125</v>
      </c>
      <c r="N37" s="300">
        <v>128</v>
      </c>
      <c r="O37" s="300">
        <v>99</v>
      </c>
    </row>
    <row r="38" spans="1:15" s="97" customFormat="1" ht="12.75">
      <c r="A38" s="395" t="s">
        <v>525</v>
      </c>
      <c r="B38" s="403">
        <v>111966</v>
      </c>
      <c r="C38" s="403">
        <v>81853</v>
      </c>
      <c r="D38" s="403">
        <v>133040</v>
      </c>
      <c r="E38" s="403">
        <v>92613</v>
      </c>
      <c r="F38" s="403">
        <v>83184</v>
      </c>
      <c r="G38" s="403">
        <v>87126</v>
      </c>
      <c r="H38" s="403">
        <v>109508</v>
      </c>
      <c r="I38" s="403">
        <v>74947</v>
      </c>
      <c r="J38" s="403">
        <v>82657</v>
      </c>
      <c r="K38" s="403">
        <v>87945</v>
      </c>
      <c r="L38" s="403">
        <v>71265</v>
      </c>
      <c r="M38" s="403">
        <v>70853</v>
      </c>
      <c r="N38" s="403">
        <v>102612</v>
      </c>
      <c r="O38" s="403">
        <v>49114</v>
      </c>
    </row>
    <row r="39" spans="1:15" s="97" customFormat="1" ht="12.75">
      <c r="A39" s="116"/>
      <c r="H39" s="109"/>
      <c r="I39" s="109"/>
      <c r="J39" s="109"/>
      <c r="K39" s="109"/>
      <c r="L39" s="122"/>
      <c r="M39" s="109"/>
      <c r="N39" s="109"/>
      <c r="O39" s="109"/>
    </row>
    <row r="40" spans="1:15" s="97" customFormat="1" ht="12.75">
      <c r="A40" s="771" t="s">
        <v>527</v>
      </c>
      <c r="B40" s="771"/>
      <c r="C40" s="771"/>
      <c r="D40" s="771"/>
      <c r="E40" s="771"/>
      <c r="F40" s="771"/>
      <c r="G40" s="771"/>
      <c r="H40" s="771"/>
      <c r="I40" s="771"/>
      <c r="J40" s="771"/>
      <c r="K40" s="771"/>
      <c r="L40" s="771"/>
      <c r="M40" s="771"/>
      <c r="N40" s="540"/>
      <c r="O40" s="540"/>
    </row>
    <row r="41" spans="1:15" s="97" customFormat="1" ht="12.75">
      <c r="A41" s="391" t="s">
        <v>521</v>
      </c>
      <c r="B41" s="300">
        <v>47901</v>
      </c>
      <c r="C41" s="300">
        <v>24457</v>
      </c>
      <c r="D41" s="300">
        <v>93156</v>
      </c>
      <c r="E41" s="300">
        <v>25855</v>
      </c>
      <c r="F41" s="300">
        <v>24475</v>
      </c>
      <c r="G41" s="300">
        <v>22649</v>
      </c>
      <c r="H41" s="300">
        <v>49292</v>
      </c>
      <c r="I41" s="300">
        <v>14359</v>
      </c>
      <c r="J41" s="300">
        <v>13951</v>
      </c>
      <c r="K41" s="300">
        <v>45642</v>
      </c>
      <c r="L41" s="300">
        <v>18952</v>
      </c>
      <c r="M41" s="300">
        <v>14043</v>
      </c>
      <c r="N41" s="300">
        <v>36728</v>
      </c>
      <c r="O41" s="300">
        <v>11589</v>
      </c>
    </row>
    <row r="42" spans="1:15" s="97" customFormat="1" ht="12.75">
      <c r="A42" s="391" t="s">
        <v>515</v>
      </c>
      <c r="B42" s="300">
        <v>529</v>
      </c>
      <c r="C42" s="300">
        <v>774</v>
      </c>
      <c r="D42" s="300">
        <v>741</v>
      </c>
      <c r="E42" s="300">
        <v>1115</v>
      </c>
      <c r="F42" s="300">
        <v>834</v>
      </c>
      <c r="G42" s="300">
        <v>1299</v>
      </c>
      <c r="H42" s="300">
        <v>1319</v>
      </c>
      <c r="I42" s="300">
        <v>985</v>
      </c>
      <c r="J42" s="300">
        <v>1033</v>
      </c>
      <c r="K42" s="300">
        <v>987</v>
      </c>
      <c r="L42" s="300">
        <v>935</v>
      </c>
      <c r="M42" s="300">
        <v>646</v>
      </c>
      <c r="N42" s="300">
        <v>828</v>
      </c>
      <c r="O42" s="300">
        <v>498</v>
      </c>
    </row>
    <row r="43" spans="1:15" s="97" customFormat="1" ht="12.75">
      <c r="A43" s="391" t="s">
        <v>522</v>
      </c>
      <c r="B43" s="300">
        <v>11311</v>
      </c>
      <c r="C43" s="300">
        <v>12752</v>
      </c>
      <c r="D43" s="300">
        <v>31036</v>
      </c>
      <c r="E43" s="300">
        <v>15405</v>
      </c>
      <c r="F43" s="300">
        <v>12650</v>
      </c>
      <c r="G43" s="300">
        <v>15278</v>
      </c>
      <c r="H43" s="300">
        <v>22835</v>
      </c>
      <c r="I43" s="300">
        <v>17126</v>
      </c>
      <c r="J43" s="300">
        <v>15830</v>
      </c>
      <c r="K43" s="300">
        <v>17896</v>
      </c>
      <c r="L43" s="300">
        <v>17067</v>
      </c>
      <c r="M43" s="300">
        <v>18133</v>
      </c>
      <c r="N43" s="300">
        <v>24558</v>
      </c>
      <c r="O43" s="300">
        <v>12678</v>
      </c>
    </row>
    <row r="44" spans="1:15" s="97" customFormat="1" ht="12.75">
      <c r="A44" s="391" t="s">
        <v>523</v>
      </c>
      <c r="B44" s="300">
        <v>14577</v>
      </c>
      <c r="C44" s="300">
        <v>14014</v>
      </c>
      <c r="D44" s="300">
        <v>33948</v>
      </c>
      <c r="E44" s="300">
        <v>19759</v>
      </c>
      <c r="F44" s="300">
        <v>16838</v>
      </c>
      <c r="G44" s="300">
        <v>18950</v>
      </c>
      <c r="H44" s="300">
        <v>24531</v>
      </c>
      <c r="I44" s="300">
        <v>18168</v>
      </c>
      <c r="J44" s="300">
        <v>19431</v>
      </c>
      <c r="K44" s="300">
        <v>21852</v>
      </c>
      <c r="L44" s="300">
        <v>19783</v>
      </c>
      <c r="M44" s="300">
        <v>21000</v>
      </c>
      <c r="N44" s="300">
        <v>29173</v>
      </c>
      <c r="O44" s="300">
        <v>14488</v>
      </c>
    </row>
    <row r="45" spans="1:15" s="97" customFormat="1" ht="12.75">
      <c r="A45" s="393" t="s">
        <v>517</v>
      </c>
      <c r="B45" s="300">
        <v>0</v>
      </c>
      <c r="C45" s="300">
        <v>0</v>
      </c>
      <c r="D45" s="300">
        <v>0</v>
      </c>
      <c r="E45" s="300">
        <v>20</v>
      </c>
      <c r="F45" s="300">
        <v>6</v>
      </c>
      <c r="G45" s="300">
        <v>8</v>
      </c>
      <c r="H45" s="300">
        <v>8</v>
      </c>
      <c r="I45" s="300">
        <v>8</v>
      </c>
      <c r="J45" s="300">
        <v>11</v>
      </c>
      <c r="K45" s="300">
        <v>9</v>
      </c>
      <c r="L45" s="300">
        <v>11</v>
      </c>
      <c r="M45" s="300">
        <v>7</v>
      </c>
      <c r="N45" s="300">
        <v>9</v>
      </c>
      <c r="O45" s="300">
        <v>2</v>
      </c>
    </row>
    <row r="46" spans="1:15" s="97" customFormat="1" ht="25.5">
      <c r="A46" s="393" t="s">
        <v>518</v>
      </c>
      <c r="B46" s="300">
        <v>5</v>
      </c>
      <c r="C46" s="300">
        <v>1</v>
      </c>
      <c r="D46" s="300">
        <v>6</v>
      </c>
      <c r="E46" s="300">
        <v>21</v>
      </c>
      <c r="F46" s="300">
        <v>20</v>
      </c>
      <c r="G46" s="300">
        <v>17</v>
      </c>
      <c r="H46" s="300">
        <v>14</v>
      </c>
      <c r="I46" s="300">
        <v>17</v>
      </c>
      <c r="J46" s="300">
        <v>26</v>
      </c>
      <c r="K46" s="300">
        <v>13</v>
      </c>
      <c r="L46" s="300">
        <v>10</v>
      </c>
      <c r="M46" s="300">
        <v>9</v>
      </c>
      <c r="N46" s="300">
        <v>3</v>
      </c>
      <c r="O46" s="300">
        <v>10</v>
      </c>
    </row>
    <row r="47" spans="1:15" s="109" customFormat="1" ht="25.5">
      <c r="A47" s="393" t="s">
        <v>524</v>
      </c>
      <c r="B47" s="300">
        <v>17</v>
      </c>
      <c r="C47" s="300">
        <v>3</v>
      </c>
      <c r="D47" s="300">
        <v>21</v>
      </c>
      <c r="E47" s="300">
        <v>67</v>
      </c>
      <c r="F47" s="300">
        <v>46</v>
      </c>
      <c r="G47" s="300">
        <v>45</v>
      </c>
      <c r="H47" s="300">
        <v>17</v>
      </c>
      <c r="I47" s="300">
        <v>19</v>
      </c>
      <c r="J47" s="300">
        <v>71</v>
      </c>
      <c r="K47" s="300">
        <v>34</v>
      </c>
      <c r="L47" s="300">
        <v>32</v>
      </c>
      <c r="M47" s="300">
        <v>21</v>
      </c>
      <c r="N47" s="300">
        <v>3</v>
      </c>
      <c r="O47" s="300">
        <v>24</v>
      </c>
    </row>
    <row r="48" spans="1:15" s="97" customFormat="1" ht="12.75">
      <c r="A48" s="395" t="s">
        <v>525</v>
      </c>
      <c r="B48" s="403">
        <v>63024</v>
      </c>
      <c r="C48" s="403">
        <v>39248</v>
      </c>
      <c r="D48" s="403">
        <v>127866</v>
      </c>
      <c r="E48" s="403">
        <v>46816</v>
      </c>
      <c r="F48" s="403">
        <v>42199</v>
      </c>
      <c r="G48" s="403">
        <v>42951</v>
      </c>
      <c r="H48" s="403">
        <v>75167</v>
      </c>
      <c r="I48" s="403">
        <v>33539</v>
      </c>
      <c r="J48" s="403">
        <v>34497</v>
      </c>
      <c r="K48" s="403">
        <v>68524</v>
      </c>
      <c r="L48" s="403">
        <v>39713</v>
      </c>
      <c r="M48" s="403">
        <v>35717</v>
      </c>
      <c r="N48" s="403">
        <v>66741</v>
      </c>
      <c r="O48" s="403">
        <v>26601</v>
      </c>
    </row>
    <row r="49" spans="1:17" s="97" customFormat="1" ht="12.75">
      <c r="A49" s="404"/>
      <c r="B49" s="405"/>
      <c r="C49" s="405"/>
      <c r="D49" s="405"/>
      <c r="E49" s="405"/>
      <c r="F49" s="405"/>
      <c r="G49" s="405"/>
      <c r="H49" s="109"/>
      <c r="I49" s="109"/>
      <c r="J49" s="109"/>
      <c r="K49" s="109"/>
      <c r="L49" s="122"/>
      <c r="M49" s="109"/>
      <c r="N49" s="109"/>
      <c r="O49" s="109"/>
    </row>
    <row r="50" spans="1:17" s="97" customFormat="1" ht="12.75">
      <c r="A50" s="771" t="s">
        <v>101</v>
      </c>
      <c r="B50" s="771"/>
      <c r="C50" s="771"/>
      <c r="D50" s="771"/>
      <c r="E50" s="771"/>
      <c r="F50" s="771"/>
      <c r="G50" s="771"/>
      <c r="H50" s="771"/>
      <c r="I50" s="771"/>
      <c r="J50" s="771"/>
      <c r="K50" s="771"/>
      <c r="L50" s="771"/>
      <c r="M50" s="771"/>
      <c r="N50" s="540"/>
      <c r="O50" s="540"/>
    </row>
    <row r="51" spans="1:17" s="97" customFormat="1" ht="12.75">
      <c r="A51" s="391" t="s">
        <v>521</v>
      </c>
      <c r="B51" s="340">
        <v>44142</v>
      </c>
      <c r="C51" s="340">
        <v>32512</v>
      </c>
      <c r="D51" s="340">
        <v>30573</v>
      </c>
      <c r="E51" s="340">
        <v>27731</v>
      </c>
      <c r="F51" s="340">
        <v>23476</v>
      </c>
      <c r="G51" s="340">
        <v>39861</v>
      </c>
      <c r="H51" s="340">
        <v>48205</v>
      </c>
      <c r="I51" s="340">
        <v>57254</v>
      </c>
      <c r="J51" s="340">
        <v>87400</v>
      </c>
      <c r="K51" s="340">
        <v>57926</v>
      </c>
      <c r="L51" s="340">
        <v>59999</v>
      </c>
      <c r="M51" s="340">
        <v>58552</v>
      </c>
      <c r="N51" s="340">
        <v>56432</v>
      </c>
      <c r="O51" s="340">
        <v>16549</v>
      </c>
    </row>
    <row r="52" spans="1:17" s="97" customFormat="1" ht="12.75">
      <c r="A52" s="391" t="s">
        <v>528</v>
      </c>
      <c r="B52" s="340">
        <v>1045</v>
      </c>
      <c r="C52" s="340">
        <v>500</v>
      </c>
      <c r="D52" s="340">
        <v>583</v>
      </c>
      <c r="E52" s="340">
        <v>491</v>
      </c>
      <c r="F52" s="340">
        <v>405</v>
      </c>
      <c r="G52" s="340">
        <v>769</v>
      </c>
      <c r="H52" s="340">
        <v>912</v>
      </c>
      <c r="I52" s="340">
        <v>811</v>
      </c>
      <c r="J52" s="340">
        <v>1154</v>
      </c>
      <c r="K52" s="340">
        <v>1171</v>
      </c>
      <c r="L52" s="340">
        <v>931</v>
      </c>
      <c r="M52" s="340">
        <v>667</v>
      </c>
      <c r="N52" s="340">
        <v>662</v>
      </c>
      <c r="O52" s="340">
        <v>410</v>
      </c>
    </row>
    <row r="53" spans="1:17" s="97" customFormat="1" ht="12.75">
      <c r="A53" s="391" t="s">
        <v>516</v>
      </c>
      <c r="B53" s="340">
        <v>21</v>
      </c>
      <c r="C53" s="340">
        <v>34</v>
      </c>
      <c r="D53" s="340">
        <v>35</v>
      </c>
      <c r="E53" s="340">
        <v>44</v>
      </c>
      <c r="F53" s="340">
        <v>61</v>
      </c>
      <c r="G53" s="340">
        <v>145</v>
      </c>
      <c r="H53" s="340">
        <v>182</v>
      </c>
      <c r="I53" s="340">
        <v>181</v>
      </c>
      <c r="J53" s="340">
        <v>632</v>
      </c>
      <c r="K53" s="340">
        <v>715</v>
      </c>
      <c r="L53" s="340">
        <v>380</v>
      </c>
      <c r="M53" s="340">
        <v>197</v>
      </c>
      <c r="N53" s="340">
        <v>239</v>
      </c>
      <c r="O53" s="340">
        <v>118</v>
      </c>
    </row>
    <row r="54" spans="1:17" s="97" customFormat="1" ht="12.75">
      <c r="A54" s="391" t="s">
        <v>522</v>
      </c>
      <c r="B54" s="406"/>
      <c r="C54" s="340">
        <v>14768</v>
      </c>
      <c r="D54" s="340">
        <v>20258</v>
      </c>
      <c r="E54" s="340">
        <v>19128</v>
      </c>
      <c r="F54" s="340">
        <v>11445</v>
      </c>
      <c r="G54" s="340">
        <v>20998</v>
      </c>
      <c r="H54" s="340">
        <v>19776</v>
      </c>
      <c r="I54" s="340">
        <v>20809</v>
      </c>
      <c r="J54" s="340">
        <v>20980</v>
      </c>
      <c r="K54" s="340">
        <v>22209</v>
      </c>
      <c r="L54" s="340">
        <v>22823</v>
      </c>
      <c r="M54" s="340">
        <v>30334</v>
      </c>
      <c r="N54" s="340">
        <v>31558</v>
      </c>
      <c r="O54" s="340">
        <v>15634</v>
      </c>
    </row>
    <row r="55" spans="1:17" s="97" customFormat="1" ht="12.75">
      <c r="A55" s="391" t="s">
        <v>529</v>
      </c>
      <c r="B55" s="340">
        <v>40047</v>
      </c>
      <c r="C55" s="340">
        <v>21706</v>
      </c>
      <c r="D55" s="340">
        <v>30215</v>
      </c>
      <c r="E55" s="340">
        <v>25175</v>
      </c>
      <c r="F55" s="340">
        <v>17166</v>
      </c>
      <c r="G55" s="340">
        <v>29274</v>
      </c>
      <c r="H55" s="340">
        <v>30524</v>
      </c>
      <c r="I55" s="340">
        <v>33599</v>
      </c>
      <c r="J55" s="340">
        <v>33029</v>
      </c>
      <c r="K55" s="340">
        <v>36298</v>
      </c>
      <c r="L55" s="340">
        <v>34789</v>
      </c>
      <c r="M55" s="340">
        <v>39672</v>
      </c>
      <c r="N55" s="340">
        <v>42041</v>
      </c>
      <c r="O55" s="340">
        <v>20055</v>
      </c>
    </row>
    <row r="56" spans="1:17" s="97" customFormat="1" ht="12.75">
      <c r="A56" s="391" t="s">
        <v>519</v>
      </c>
      <c r="B56" s="406"/>
      <c r="C56" s="340">
        <v>77</v>
      </c>
      <c r="D56" s="340">
        <v>45</v>
      </c>
      <c r="E56" s="340">
        <v>60</v>
      </c>
      <c r="F56" s="340">
        <v>92</v>
      </c>
      <c r="G56" s="340">
        <v>608</v>
      </c>
      <c r="H56" s="340">
        <v>970</v>
      </c>
      <c r="I56" s="340">
        <v>530</v>
      </c>
      <c r="J56" s="340">
        <v>563</v>
      </c>
      <c r="K56" s="340">
        <v>582</v>
      </c>
      <c r="L56" s="340">
        <v>563</v>
      </c>
      <c r="M56" s="340">
        <v>636</v>
      </c>
      <c r="N56" s="340">
        <v>683</v>
      </c>
      <c r="O56" s="340">
        <v>300</v>
      </c>
    </row>
    <row r="57" spans="1:17" s="97" customFormat="1" ht="12.75">
      <c r="A57" s="395" t="s">
        <v>530</v>
      </c>
      <c r="B57" s="403">
        <v>85255</v>
      </c>
      <c r="C57" s="403">
        <v>54829</v>
      </c>
      <c r="D57" s="403">
        <v>61451</v>
      </c>
      <c r="E57" s="403">
        <v>53501</v>
      </c>
      <c r="F57" s="403">
        <v>41200</v>
      </c>
      <c r="G57" s="403">
        <v>70657</v>
      </c>
      <c r="H57" s="403">
        <v>80793</v>
      </c>
      <c r="I57" s="403">
        <v>92375</v>
      </c>
      <c r="J57" s="403">
        <v>122778</v>
      </c>
      <c r="K57" s="403">
        <v>96692</v>
      </c>
      <c r="L57" s="403">
        <v>96662</v>
      </c>
      <c r="M57" s="403">
        <v>99724</v>
      </c>
      <c r="N57" s="403">
        <v>100057</v>
      </c>
      <c r="O57" s="403">
        <v>37432</v>
      </c>
    </row>
    <row r="58" spans="1:17">
      <c r="A58" s="764" t="s">
        <v>444</v>
      </c>
      <c r="B58" s="764"/>
      <c r="C58" s="764"/>
      <c r="D58" s="764"/>
      <c r="E58" s="764"/>
      <c r="F58" s="764"/>
      <c r="G58" s="764"/>
      <c r="H58" s="764"/>
      <c r="I58" s="764"/>
      <c r="J58" s="764"/>
      <c r="K58" s="764"/>
      <c r="L58" s="764"/>
      <c r="M58" s="764"/>
      <c r="N58" s="764"/>
      <c r="O58" s="764"/>
      <c r="P58" s="764"/>
      <c r="Q58" s="764"/>
    </row>
    <row r="59" spans="1:17" ht="18" customHeight="1">
      <c r="A59" s="74"/>
      <c r="J59" s="27"/>
      <c r="K59" s="27"/>
      <c r="L59" s="28"/>
      <c r="M59" s="27"/>
      <c r="N59" s="27"/>
      <c r="O59" s="27"/>
    </row>
    <row r="60" spans="1:17">
      <c r="C60" s="3"/>
      <c r="D60" s="3"/>
      <c r="H60" s="27"/>
      <c r="I60" s="75"/>
      <c r="J60" s="75"/>
      <c r="K60" s="27"/>
      <c r="L60" s="28"/>
      <c r="M60" s="27"/>
      <c r="N60" s="27"/>
      <c r="O60" s="27"/>
    </row>
    <row r="61" spans="1:17">
      <c r="C61" s="3"/>
      <c r="D61" s="3"/>
      <c r="G61" s="2" t="s">
        <v>74</v>
      </c>
      <c r="I61" s="70"/>
      <c r="J61" s="75"/>
      <c r="K61" s="75"/>
      <c r="L61" s="458"/>
      <c r="M61" s="75"/>
      <c r="N61" s="75"/>
      <c r="O61" s="75"/>
    </row>
    <row r="62" spans="1:17">
      <c r="C62" s="76"/>
      <c r="D62" s="3"/>
      <c r="I62" s="70"/>
      <c r="J62" s="77"/>
      <c r="K62" s="77"/>
      <c r="L62" s="459"/>
      <c r="M62" s="77"/>
      <c r="N62" s="77"/>
      <c r="O62" s="77"/>
    </row>
    <row r="63" spans="1:17">
      <c r="C63" s="76" t="s">
        <v>74</v>
      </c>
      <c r="D63" s="3"/>
      <c r="I63" s="70"/>
      <c r="J63" s="75"/>
      <c r="K63" s="75"/>
      <c r="L63" s="458"/>
      <c r="M63" s="75"/>
      <c r="N63" s="75"/>
      <c r="O63" s="75"/>
    </row>
    <row r="64" spans="1:17">
      <c r="C64" s="76"/>
      <c r="D64" s="3"/>
      <c r="E64" s="2" t="s">
        <v>74</v>
      </c>
      <c r="F64" s="3"/>
      <c r="G64" s="78"/>
      <c r="H64" s="78"/>
      <c r="I64" s="79"/>
      <c r="J64" s="80"/>
      <c r="K64" s="80"/>
      <c r="L64" s="460"/>
      <c r="M64" s="80"/>
      <c r="N64" s="80"/>
      <c r="O64" s="80"/>
    </row>
    <row r="65" spans="3:15">
      <c r="C65" s="76"/>
      <c r="D65" s="3"/>
      <c r="F65" s="3"/>
      <c r="G65" s="78"/>
      <c r="H65" s="78"/>
      <c r="I65" s="80"/>
      <c r="J65" s="80"/>
      <c r="K65" s="80"/>
      <c r="L65" s="460"/>
      <c r="M65" s="80"/>
      <c r="N65" s="80"/>
      <c r="O65" s="80"/>
    </row>
    <row r="66" spans="3:15">
      <c r="C66" s="76"/>
      <c r="D66" s="3"/>
      <c r="F66" s="3"/>
      <c r="G66" s="78"/>
      <c r="H66" s="78"/>
      <c r="I66" s="79"/>
      <c r="J66" s="80"/>
      <c r="K66" s="80"/>
      <c r="L66" s="460"/>
      <c r="M66" s="80"/>
      <c r="N66" s="80"/>
      <c r="O66" s="80"/>
    </row>
    <row r="67" spans="3:15">
      <c r="C67" s="76"/>
      <c r="D67" s="3"/>
      <c r="F67" s="3"/>
      <c r="G67" s="78"/>
      <c r="H67" s="78"/>
      <c r="I67" s="79"/>
      <c r="J67" s="80"/>
      <c r="K67" s="80"/>
      <c r="L67" s="460"/>
      <c r="M67" s="80"/>
      <c r="N67" s="80"/>
      <c r="O67" s="80"/>
    </row>
    <row r="68" spans="3:15">
      <c r="C68" s="76"/>
      <c r="D68" s="3"/>
      <c r="F68" s="3"/>
      <c r="G68" s="78"/>
      <c r="H68" s="78"/>
      <c r="I68" s="79"/>
      <c r="J68" s="80"/>
      <c r="K68" s="80"/>
      <c r="L68" s="460"/>
      <c r="M68" s="80"/>
      <c r="N68" s="80"/>
      <c r="O68" s="80"/>
    </row>
    <row r="69" spans="3:15" ht="15.75">
      <c r="C69" s="81"/>
      <c r="D69" s="3"/>
      <c r="F69" s="3"/>
      <c r="G69" s="78"/>
      <c r="H69" s="78"/>
      <c r="I69" s="79"/>
      <c r="J69" s="82"/>
      <c r="K69" s="82"/>
      <c r="L69" s="461"/>
      <c r="M69" s="82"/>
      <c r="N69" s="82"/>
      <c r="O69" s="82"/>
    </row>
    <row r="70" spans="3:15">
      <c r="C70" s="3"/>
      <c r="D70" s="3"/>
      <c r="F70" s="3"/>
      <c r="G70" s="83"/>
      <c r="H70" s="83"/>
      <c r="I70" s="84"/>
      <c r="J70" s="85"/>
      <c r="K70" s="85"/>
      <c r="L70" s="462"/>
      <c r="M70" s="85"/>
      <c r="N70" s="85"/>
      <c r="O70" s="85"/>
    </row>
    <row r="71" spans="3:15">
      <c r="C71" s="3"/>
      <c r="D71" s="3"/>
      <c r="F71" s="3"/>
      <c r="G71" s="3"/>
      <c r="H71" s="64"/>
      <c r="I71" s="84"/>
      <c r="J71" s="85"/>
      <c r="K71" s="85"/>
      <c r="L71" s="462"/>
      <c r="M71" s="85"/>
      <c r="N71" s="85"/>
      <c r="O71" s="85"/>
    </row>
    <row r="72" spans="3:15">
      <c r="F72" s="3"/>
      <c r="G72" s="3"/>
      <c r="H72" s="64"/>
      <c r="I72" s="84"/>
      <c r="J72" s="84"/>
      <c r="K72" s="84"/>
      <c r="L72" s="463"/>
      <c r="M72" s="84"/>
      <c r="N72" s="84"/>
      <c r="O72" s="84"/>
    </row>
    <row r="73" spans="3:15">
      <c r="F73" s="3"/>
      <c r="G73" s="3"/>
      <c r="H73" s="64"/>
      <c r="I73" s="84"/>
      <c r="J73" s="84"/>
      <c r="K73" s="84"/>
      <c r="L73" s="463"/>
      <c r="M73" s="84"/>
      <c r="N73" s="84"/>
      <c r="O73" s="84"/>
    </row>
    <row r="74" spans="3:15">
      <c r="F74" s="3"/>
      <c r="G74" s="3"/>
      <c r="H74" s="64"/>
      <c r="I74" s="64"/>
      <c r="J74" s="64"/>
      <c r="K74" s="64"/>
      <c r="L74" s="20"/>
      <c r="M74" s="64"/>
      <c r="N74" s="64"/>
      <c r="O74" s="64"/>
    </row>
  </sheetData>
  <mergeCells count="7">
    <mergeCell ref="A5:K5"/>
    <mergeCell ref="A30:M30"/>
    <mergeCell ref="A40:M40"/>
    <mergeCell ref="A50:M50"/>
    <mergeCell ref="A58:Q58"/>
    <mergeCell ref="A6:O6"/>
    <mergeCell ref="A20:O20"/>
  </mergeCells>
  <phoneticPr fontId="24" type="noConversion"/>
  <printOptions verticalCentered="1"/>
  <pageMargins left="0.39370078740157483" right="0.19685039370078741" top="0.39370078740157483" bottom="0.19685039370078741" header="0" footer="0"/>
  <pageSetup paperSize="9" scale="63"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ayfa20">
    <tabColor theme="4" tint="0.39997558519241921"/>
  </sheetPr>
  <dimension ref="A1:Y2071"/>
  <sheetViews>
    <sheetView showGridLines="0" topLeftCell="A79" zoomScaleNormal="100" workbookViewId="0">
      <selection activeCell="G58" sqref="G58"/>
    </sheetView>
  </sheetViews>
  <sheetFormatPr defaultRowHeight="15"/>
  <cols>
    <col min="1" max="1" width="6.42578125" style="2" customWidth="1"/>
    <col min="2" max="2" width="49.28515625" style="2" customWidth="1"/>
    <col min="3" max="3" width="11.140625" style="29" bestFit="1" customWidth="1"/>
    <col min="4" max="4" width="10.28515625" style="29" bestFit="1" customWidth="1"/>
    <col min="5" max="5" width="8.5703125" style="87" bestFit="1" customWidth="1"/>
    <col min="6" max="6" width="9.140625" style="87" bestFit="1" customWidth="1"/>
    <col min="7" max="7" width="12.7109375" style="99" customWidth="1"/>
    <col min="8" max="8" width="11.140625" style="2" bestFit="1" customWidth="1"/>
    <col min="9" max="9" width="10.28515625" style="2" bestFit="1" customWidth="1"/>
    <col min="10" max="10" width="9.140625" style="2" bestFit="1" customWidth="1"/>
    <col min="11" max="12" width="10.140625" style="2" bestFit="1" customWidth="1"/>
    <col min="13" max="13" width="9.140625" style="2" bestFit="1" customWidth="1"/>
    <col min="14" max="14" width="12.7109375" style="2" customWidth="1"/>
    <col min="15" max="15" width="10.5703125" style="2" bestFit="1" customWidth="1"/>
    <col min="16" max="16" width="10.28515625" style="86" bestFit="1" customWidth="1"/>
    <col min="17" max="17" width="8.28515625" style="2" bestFit="1" customWidth="1"/>
    <col min="18" max="18" width="7.85546875" style="2" customWidth="1"/>
    <col min="19" max="19" width="7.85546875" style="9" customWidth="1"/>
    <col min="20" max="20" width="8.140625" style="9" bestFit="1" customWidth="1"/>
    <col min="21" max="21" width="12.7109375" style="10" customWidth="1"/>
    <col min="22" max="23" width="9.5703125" style="2" bestFit="1" customWidth="1"/>
    <col min="24" max="24" width="10.28515625" style="2" bestFit="1" customWidth="1"/>
    <col min="25" max="16384" width="9.140625" style="2"/>
  </cols>
  <sheetData>
    <row r="1" spans="1:25" ht="19.149999999999999" customHeight="1">
      <c r="E1" s="10"/>
      <c r="F1" s="10"/>
      <c r="G1" s="149"/>
    </row>
    <row r="2" spans="1:25" ht="19.149999999999999" customHeight="1">
      <c r="E2" s="10"/>
      <c r="F2" s="10"/>
      <c r="G2" s="149"/>
    </row>
    <row r="3" spans="1:25" ht="19.149999999999999" customHeight="1">
      <c r="E3" s="10"/>
      <c r="F3" s="10"/>
      <c r="G3" s="149"/>
    </row>
    <row r="4" spans="1:25" s="115" customFormat="1" ht="27" customHeight="1">
      <c r="A4" s="816" t="s">
        <v>120</v>
      </c>
      <c r="B4" s="816"/>
      <c r="C4" s="816"/>
      <c r="D4" s="816"/>
      <c r="E4" s="816"/>
      <c r="F4" s="816"/>
      <c r="G4" s="816"/>
      <c r="H4" s="816"/>
      <c r="I4" s="816"/>
      <c r="J4" s="816"/>
      <c r="K4" s="816"/>
      <c r="L4" s="816"/>
      <c r="M4" s="816"/>
      <c r="N4" s="816"/>
      <c r="O4" s="816"/>
      <c r="P4" s="816"/>
      <c r="Q4" s="816"/>
      <c r="R4" s="816"/>
      <c r="S4" s="816"/>
      <c r="T4" s="816"/>
      <c r="U4" s="816"/>
    </row>
    <row r="5" spans="1:25" s="148" customFormat="1" ht="15" customHeight="1">
      <c r="A5" s="117" t="s">
        <v>277</v>
      </c>
      <c r="B5" s="141"/>
      <c r="C5" s="142"/>
      <c r="D5" s="142"/>
      <c r="E5" s="142"/>
      <c r="F5" s="142"/>
      <c r="G5" s="143"/>
      <c r="H5" s="142"/>
      <c r="I5" s="142"/>
      <c r="J5" s="142"/>
      <c r="K5" s="142"/>
      <c r="L5" s="142"/>
      <c r="M5" s="142"/>
      <c r="N5" s="144"/>
      <c r="O5" s="145"/>
      <c r="P5" s="146"/>
      <c r="Q5" s="147"/>
      <c r="R5" s="145"/>
      <c r="S5" s="784" t="s">
        <v>974</v>
      </c>
      <c r="T5" s="784"/>
      <c r="U5" s="784"/>
    </row>
    <row r="6" spans="1:25" s="366" customFormat="1" ht="25.15" customHeight="1">
      <c r="A6" s="819" t="s">
        <v>535</v>
      </c>
      <c r="B6" s="821" t="s">
        <v>534</v>
      </c>
      <c r="C6" s="817" t="s">
        <v>531</v>
      </c>
      <c r="D6" s="817"/>
      <c r="E6" s="817"/>
      <c r="F6" s="817"/>
      <c r="G6" s="817"/>
      <c r="H6" s="817" t="s">
        <v>532</v>
      </c>
      <c r="I6" s="817"/>
      <c r="J6" s="817"/>
      <c r="K6" s="817"/>
      <c r="L6" s="817"/>
      <c r="M6" s="817"/>
      <c r="N6" s="817"/>
      <c r="O6" s="817" t="s">
        <v>533</v>
      </c>
      <c r="P6" s="817"/>
      <c r="Q6" s="817"/>
      <c r="R6" s="817"/>
      <c r="S6" s="818"/>
      <c r="T6" s="818"/>
      <c r="U6" s="818"/>
    </row>
    <row r="7" spans="1:25" s="366" customFormat="1" ht="12.75">
      <c r="A7" s="820"/>
      <c r="B7" s="821"/>
      <c r="C7" s="813" t="s">
        <v>58</v>
      </c>
      <c r="D7" s="813"/>
      <c r="E7" s="813"/>
      <c r="F7" s="813"/>
      <c r="G7" s="813"/>
      <c r="H7" s="813" t="s">
        <v>85</v>
      </c>
      <c r="I7" s="813"/>
      <c r="J7" s="813"/>
      <c r="K7" s="813"/>
      <c r="L7" s="813"/>
      <c r="M7" s="813"/>
      <c r="N7" s="813"/>
      <c r="O7" s="813" t="s">
        <v>86</v>
      </c>
      <c r="P7" s="813"/>
      <c r="Q7" s="813"/>
      <c r="R7" s="813"/>
      <c r="S7" s="813"/>
      <c r="T7" s="813"/>
      <c r="U7" s="813"/>
    </row>
    <row r="8" spans="1:25" s="366" customFormat="1" ht="25.5">
      <c r="A8" s="820"/>
      <c r="B8" s="821"/>
      <c r="C8" s="418" t="s">
        <v>104</v>
      </c>
      <c r="D8" s="418" t="s">
        <v>105</v>
      </c>
      <c r="E8" s="418" t="s">
        <v>106</v>
      </c>
      <c r="F8" s="418" t="s">
        <v>107</v>
      </c>
      <c r="G8" s="419" t="s">
        <v>108</v>
      </c>
      <c r="H8" s="418" t="s">
        <v>104</v>
      </c>
      <c r="I8" s="418" t="s">
        <v>105</v>
      </c>
      <c r="J8" s="418" t="s">
        <v>106</v>
      </c>
      <c r="K8" s="418" t="s">
        <v>107</v>
      </c>
      <c r="L8" s="418" t="s">
        <v>102</v>
      </c>
      <c r="M8" s="418" t="s">
        <v>103</v>
      </c>
      <c r="N8" s="418" t="s">
        <v>112</v>
      </c>
      <c r="O8" s="418" t="s">
        <v>4</v>
      </c>
      <c r="P8" s="418" t="s">
        <v>97</v>
      </c>
      <c r="Q8" s="418" t="s">
        <v>5</v>
      </c>
      <c r="R8" s="418" t="s">
        <v>6</v>
      </c>
      <c r="S8" s="418" t="s">
        <v>57</v>
      </c>
      <c r="T8" s="418" t="s">
        <v>56</v>
      </c>
      <c r="U8" s="420" t="s">
        <v>10</v>
      </c>
    </row>
    <row r="9" spans="1:25" s="366" customFormat="1" ht="18" customHeight="1">
      <c r="A9" s="820"/>
      <c r="B9" s="821"/>
      <c r="C9" s="421" t="s">
        <v>397</v>
      </c>
      <c r="D9" s="421" t="s">
        <v>398</v>
      </c>
      <c r="E9" s="421" t="s">
        <v>399</v>
      </c>
      <c r="F9" s="422" t="s">
        <v>400</v>
      </c>
      <c r="G9" s="423" t="s">
        <v>84</v>
      </c>
      <c r="H9" s="421" t="s">
        <v>397</v>
      </c>
      <c r="I9" s="421" t="s">
        <v>398</v>
      </c>
      <c r="J9" s="421" t="s">
        <v>399</v>
      </c>
      <c r="K9" s="421" t="s">
        <v>400</v>
      </c>
      <c r="L9" s="421" t="s">
        <v>82</v>
      </c>
      <c r="M9" s="422" t="s">
        <v>11</v>
      </c>
      <c r="N9" s="424" t="s">
        <v>84</v>
      </c>
      <c r="O9" s="424" t="s">
        <v>402</v>
      </c>
      <c r="P9" s="424" t="s">
        <v>398</v>
      </c>
      <c r="Q9" s="424" t="s">
        <v>399</v>
      </c>
      <c r="R9" s="424" t="s">
        <v>400</v>
      </c>
      <c r="S9" s="424" t="s">
        <v>82</v>
      </c>
      <c r="T9" s="424" t="s">
        <v>11</v>
      </c>
      <c r="U9" s="425" t="s">
        <v>401</v>
      </c>
    </row>
    <row r="10" spans="1:25" s="121" customFormat="1" ht="25.5">
      <c r="A10" s="294" t="s">
        <v>15</v>
      </c>
      <c r="B10" s="295" t="s">
        <v>220</v>
      </c>
      <c r="C10" s="413">
        <v>19422</v>
      </c>
      <c r="D10" s="413">
        <v>302</v>
      </c>
      <c r="E10" s="413">
        <v>804</v>
      </c>
      <c r="F10" s="413">
        <v>18920</v>
      </c>
      <c r="G10" s="414">
        <v>19724</v>
      </c>
      <c r="H10" s="413">
        <v>120093</v>
      </c>
      <c r="I10" s="413">
        <v>6660</v>
      </c>
      <c r="J10" s="413">
        <v>11858</v>
      </c>
      <c r="K10" s="413">
        <v>114895</v>
      </c>
      <c r="L10" s="413">
        <v>81720</v>
      </c>
      <c r="M10" s="413">
        <v>45033</v>
      </c>
      <c r="N10" s="415">
        <v>126753</v>
      </c>
      <c r="O10" s="416">
        <v>306.78363413559839</v>
      </c>
      <c r="P10" s="416">
        <v>289.81546294289171</v>
      </c>
      <c r="Q10" s="416">
        <v>462.79104382746289</v>
      </c>
      <c r="R10" s="416">
        <v>287.08657244982146</v>
      </c>
      <c r="S10" s="416">
        <v>318.50531806150661</v>
      </c>
      <c r="T10" s="416">
        <v>278.77897240952484</v>
      </c>
      <c r="U10" s="417">
        <v>306.03409462244429</v>
      </c>
      <c r="V10" s="410"/>
      <c r="W10" s="410"/>
      <c r="X10" s="410"/>
      <c r="Y10" s="410"/>
    </row>
    <row r="11" spans="1:25" s="121" customFormat="1" ht="12.75">
      <c r="A11" s="296" t="s">
        <v>16</v>
      </c>
      <c r="B11" s="295" t="s">
        <v>132</v>
      </c>
      <c r="C11" s="413">
        <v>1131</v>
      </c>
      <c r="D11" s="413">
        <v>3694</v>
      </c>
      <c r="E11" s="413">
        <v>452</v>
      </c>
      <c r="F11" s="413">
        <v>4373</v>
      </c>
      <c r="G11" s="414">
        <v>4825</v>
      </c>
      <c r="H11" s="413">
        <v>23137</v>
      </c>
      <c r="I11" s="413">
        <v>19201</v>
      </c>
      <c r="J11" s="413">
        <v>25490</v>
      </c>
      <c r="K11" s="413">
        <v>16848</v>
      </c>
      <c r="L11" s="413">
        <v>37170</v>
      </c>
      <c r="M11" s="413">
        <v>5168</v>
      </c>
      <c r="N11" s="415">
        <v>42338</v>
      </c>
      <c r="O11" s="416">
        <v>459.56381369634698</v>
      </c>
      <c r="P11" s="416">
        <v>324.27175948701182</v>
      </c>
      <c r="Q11" s="416">
        <v>487.52342846035077</v>
      </c>
      <c r="R11" s="416">
        <v>233.81093175592403</v>
      </c>
      <c r="S11" s="416">
        <v>419.40575284690908</v>
      </c>
      <c r="T11" s="416">
        <v>309.33825846281587</v>
      </c>
      <c r="U11" s="417">
        <v>405.96575257743575</v>
      </c>
      <c r="V11" s="410"/>
    </row>
    <row r="12" spans="1:25" s="366" customFormat="1" ht="12.75">
      <c r="A12" s="296" t="s">
        <v>17</v>
      </c>
      <c r="B12" s="295" t="s">
        <v>133</v>
      </c>
      <c r="C12" s="413">
        <v>1468</v>
      </c>
      <c r="D12" s="413">
        <v>7</v>
      </c>
      <c r="E12" s="413">
        <v>8</v>
      </c>
      <c r="F12" s="413">
        <v>1467</v>
      </c>
      <c r="G12" s="414">
        <v>1475</v>
      </c>
      <c r="H12" s="413">
        <v>11061</v>
      </c>
      <c r="I12" s="413">
        <v>108</v>
      </c>
      <c r="J12" s="413">
        <v>209</v>
      </c>
      <c r="K12" s="413">
        <v>10960</v>
      </c>
      <c r="L12" s="413">
        <v>9241</v>
      </c>
      <c r="M12" s="413">
        <v>1928</v>
      </c>
      <c r="N12" s="415">
        <v>11169</v>
      </c>
      <c r="O12" s="416">
        <v>353.56963310898908</v>
      </c>
      <c r="P12" s="416">
        <v>284.39398204814364</v>
      </c>
      <c r="Q12" s="416">
        <v>400.71128247018459</v>
      </c>
      <c r="R12" s="416">
        <v>351.93424985720407</v>
      </c>
      <c r="S12" s="416">
        <v>367.98682151734943</v>
      </c>
      <c r="T12" s="416">
        <v>284.24566669915214</v>
      </c>
      <c r="U12" s="417">
        <v>352.97730174922532</v>
      </c>
      <c r="V12" s="410"/>
    </row>
    <row r="13" spans="1:25" s="366" customFormat="1" ht="12.75">
      <c r="A13" s="296" t="s">
        <v>12</v>
      </c>
      <c r="B13" s="295" t="s">
        <v>134</v>
      </c>
      <c r="C13" s="413">
        <v>411</v>
      </c>
      <c r="D13" s="413">
        <v>25</v>
      </c>
      <c r="E13" s="413">
        <v>9</v>
      </c>
      <c r="F13" s="413">
        <v>427</v>
      </c>
      <c r="G13" s="414">
        <v>436</v>
      </c>
      <c r="H13" s="413">
        <v>36879</v>
      </c>
      <c r="I13" s="413">
        <v>3678</v>
      </c>
      <c r="J13" s="413">
        <v>8764</v>
      </c>
      <c r="K13" s="413">
        <v>31793</v>
      </c>
      <c r="L13" s="413">
        <v>39774</v>
      </c>
      <c r="M13" s="413">
        <v>783</v>
      </c>
      <c r="N13" s="415">
        <v>40557</v>
      </c>
      <c r="O13" s="416">
        <v>529.75130460414664</v>
      </c>
      <c r="P13" s="416">
        <v>558.73050280090251</v>
      </c>
      <c r="Q13" s="416">
        <v>664.47567735001689</v>
      </c>
      <c r="R13" s="416">
        <v>495.10954901505522</v>
      </c>
      <c r="S13" s="416">
        <v>535.4706856984983</v>
      </c>
      <c r="T13" s="416">
        <v>374.34027245351558</v>
      </c>
      <c r="U13" s="417">
        <v>532.43481791148008</v>
      </c>
      <c r="V13" s="410"/>
    </row>
    <row r="14" spans="1:25" s="366" customFormat="1" ht="12.75">
      <c r="A14" s="296" t="s">
        <v>13</v>
      </c>
      <c r="B14" s="295" t="s">
        <v>135</v>
      </c>
      <c r="C14" s="413">
        <v>32</v>
      </c>
      <c r="D14" s="413">
        <v>1</v>
      </c>
      <c r="E14" s="413">
        <v>4</v>
      </c>
      <c r="F14" s="413">
        <v>29</v>
      </c>
      <c r="G14" s="414">
        <v>33</v>
      </c>
      <c r="H14" s="413">
        <v>2075</v>
      </c>
      <c r="I14" s="413">
        <v>56</v>
      </c>
      <c r="J14" s="413">
        <v>1171</v>
      </c>
      <c r="K14" s="413">
        <v>960</v>
      </c>
      <c r="L14" s="413">
        <v>2036</v>
      </c>
      <c r="M14" s="413">
        <v>95</v>
      </c>
      <c r="N14" s="415">
        <v>2131</v>
      </c>
      <c r="O14" s="416">
        <v>996.31356034252076</v>
      </c>
      <c r="P14" s="416">
        <v>416.63219326128416</v>
      </c>
      <c r="Q14" s="416">
        <v>1277.4632734352465</v>
      </c>
      <c r="R14" s="416">
        <v>597.01409065368046</v>
      </c>
      <c r="S14" s="416">
        <v>981.92691266137547</v>
      </c>
      <c r="T14" s="416">
        <v>970.98683138438321</v>
      </c>
      <c r="U14" s="417">
        <v>981.45429544528645</v>
      </c>
      <c r="V14" s="410"/>
    </row>
    <row r="15" spans="1:25" s="366" customFormat="1" ht="12.75">
      <c r="A15" s="296" t="s">
        <v>14</v>
      </c>
      <c r="B15" s="295" t="s">
        <v>136</v>
      </c>
      <c r="C15" s="413">
        <v>793</v>
      </c>
      <c r="D15" s="413">
        <v>61</v>
      </c>
      <c r="E15" s="413">
        <v>0</v>
      </c>
      <c r="F15" s="413">
        <v>854</v>
      </c>
      <c r="G15" s="414">
        <v>854</v>
      </c>
      <c r="H15" s="413">
        <v>32743</v>
      </c>
      <c r="I15" s="413">
        <v>3504</v>
      </c>
      <c r="J15" s="413">
        <v>0</v>
      </c>
      <c r="K15" s="413">
        <v>36247</v>
      </c>
      <c r="L15" s="413">
        <v>34401</v>
      </c>
      <c r="M15" s="413">
        <v>1846</v>
      </c>
      <c r="N15" s="415">
        <v>36247</v>
      </c>
      <c r="O15" s="416">
        <v>477.68051001931633</v>
      </c>
      <c r="P15" s="416">
        <v>433.58460579281223</v>
      </c>
      <c r="Q15" s="621" t="s">
        <v>895</v>
      </c>
      <c r="R15" s="416">
        <v>473.44559762678512</v>
      </c>
      <c r="S15" s="416">
        <v>473.54238869591518</v>
      </c>
      <c r="T15" s="416">
        <v>471.62204487647142</v>
      </c>
      <c r="U15" s="417">
        <v>473.44559762678512</v>
      </c>
      <c r="V15" s="410"/>
    </row>
    <row r="16" spans="1:25" s="366" customFormat="1" ht="12.75">
      <c r="A16" s="296" t="s">
        <v>65</v>
      </c>
      <c r="B16" s="295" t="s">
        <v>137</v>
      </c>
      <c r="C16" s="413">
        <v>4975</v>
      </c>
      <c r="D16" s="413">
        <v>310</v>
      </c>
      <c r="E16" s="413">
        <v>64</v>
      </c>
      <c r="F16" s="413">
        <v>5221</v>
      </c>
      <c r="G16" s="414">
        <v>5285</v>
      </c>
      <c r="H16" s="413">
        <v>63457</v>
      </c>
      <c r="I16" s="413">
        <v>5186</v>
      </c>
      <c r="J16" s="413">
        <v>3913</v>
      </c>
      <c r="K16" s="413">
        <v>64730</v>
      </c>
      <c r="L16" s="413">
        <v>63514</v>
      </c>
      <c r="M16" s="413">
        <v>5129</v>
      </c>
      <c r="N16" s="415">
        <v>68643</v>
      </c>
      <c r="O16" s="416">
        <v>359.00054741070198</v>
      </c>
      <c r="P16" s="416">
        <v>353.991585215339</v>
      </c>
      <c r="Q16" s="416">
        <v>508.38674477731354</v>
      </c>
      <c r="R16" s="416">
        <v>348.8534241765455</v>
      </c>
      <c r="S16" s="416">
        <v>362.7163065887886</v>
      </c>
      <c r="T16" s="416">
        <v>309.11634914072692</v>
      </c>
      <c r="U16" s="417">
        <v>358.62275716495105</v>
      </c>
      <c r="V16" s="410"/>
    </row>
    <row r="17" spans="1:22" s="366" customFormat="1" ht="12.75">
      <c r="A17" s="296" t="s">
        <v>66</v>
      </c>
      <c r="B17" s="295" t="s">
        <v>138</v>
      </c>
      <c r="C17" s="413">
        <v>500</v>
      </c>
      <c r="D17" s="413">
        <v>183</v>
      </c>
      <c r="E17" s="413">
        <v>90</v>
      </c>
      <c r="F17" s="413">
        <v>593</v>
      </c>
      <c r="G17" s="414">
        <v>683</v>
      </c>
      <c r="H17" s="413">
        <v>7060</v>
      </c>
      <c r="I17" s="413">
        <v>5501</v>
      </c>
      <c r="J17" s="413">
        <v>4896</v>
      </c>
      <c r="K17" s="413">
        <v>7665</v>
      </c>
      <c r="L17" s="413">
        <v>11691</v>
      </c>
      <c r="M17" s="413">
        <v>870</v>
      </c>
      <c r="N17" s="415">
        <v>12561</v>
      </c>
      <c r="O17" s="416">
        <v>665.39511567805778</v>
      </c>
      <c r="P17" s="416">
        <v>602.16801356646192</v>
      </c>
      <c r="Q17" s="416">
        <v>896.15438700708694</v>
      </c>
      <c r="R17" s="416">
        <v>463.68427942380879</v>
      </c>
      <c r="S17" s="416">
        <v>648.48322059187717</v>
      </c>
      <c r="T17" s="416">
        <v>490.88400406926053</v>
      </c>
      <c r="U17" s="417">
        <v>637.54916571359433</v>
      </c>
      <c r="V17" s="410"/>
    </row>
    <row r="18" spans="1:22" s="366" customFormat="1" ht="12.75">
      <c r="A18" s="296">
        <v>10</v>
      </c>
      <c r="B18" s="295" t="s">
        <v>139</v>
      </c>
      <c r="C18" s="413">
        <v>47485</v>
      </c>
      <c r="D18" s="413">
        <v>477</v>
      </c>
      <c r="E18" s="413">
        <v>237</v>
      </c>
      <c r="F18" s="413">
        <v>47725</v>
      </c>
      <c r="G18" s="414">
        <v>47962</v>
      </c>
      <c r="H18" s="413">
        <v>526593</v>
      </c>
      <c r="I18" s="413">
        <v>5303</v>
      </c>
      <c r="J18" s="413">
        <v>18709</v>
      </c>
      <c r="K18" s="413">
        <v>513187</v>
      </c>
      <c r="L18" s="413">
        <v>342275</v>
      </c>
      <c r="M18" s="413">
        <v>189621</v>
      </c>
      <c r="N18" s="415">
        <v>531896</v>
      </c>
      <c r="O18" s="416">
        <v>316.7216474678184</v>
      </c>
      <c r="P18" s="416">
        <v>282.63437161455124</v>
      </c>
      <c r="Q18" s="416">
        <v>444.71872506881101</v>
      </c>
      <c r="R18" s="416">
        <v>311.34144309851257</v>
      </c>
      <c r="S18" s="416">
        <v>333.27876903194573</v>
      </c>
      <c r="T18" s="416">
        <v>283.40871911177248</v>
      </c>
      <c r="U18" s="417">
        <v>316.40823012450653</v>
      </c>
      <c r="V18" s="410"/>
    </row>
    <row r="19" spans="1:22" s="366" customFormat="1" ht="12.75">
      <c r="A19" s="296">
        <v>11</v>
      </c>
      <c r="B19" s="295" t="s">
        <v>140</v>
      </c>
      <c r="C19" s="413">
        <v>751</v>
      </c>
      <c r="D19" s="413">
        <v>4</v>
      </c>
      <c r="E19" s="413">
        <v>12</v>
      </c>
      <c r="F19" s="413">
        <v>743</v>
      </c>
      <c r="G19" s="414">
        <v>755</v>
      </c>
      <c r="H19" s="413">
        <v>19029</v>
      </c>
      <c r="I19" s="413">
        <v>101</v>
      </c>
      <c r="J19" s="413">
        <v>485</v>
      </c>
      <c r="K19" s="413">
        <v>18645</v>
      </c>
      <c r="L19" s="413">
        <v>15387</v>
      </c>
      <c r="M19" s="413">
        <v>3743</v>
      </c>
      <c r="N19" s="415">
        <v>19130</v>
      </c>
      <c r="O19" s="416">
        <v>447.63183901633573</v>
      </c>
      <c r="P19" s="416">
        <v>343.32318444358879</v>
      </c>
      <c r="Q19" s="416">
        <v>491.83391264529763</v>
      </c>
      <c r="R19" s="416">
        <v>445.91275554568978</v>
      </c>
      <c r="S19" s="416">
        <v>462.73905453136854</v>
      </c>
      <c r="T19" s="416">
        <v>379.34218845166299</v>
      </c>
      <c r="U19" s="417">
        <v>447.12716642167959</v>
      </c>
      <c r="V19" s="410"/>
    </row>
    <row r="20" spans="1:22" s="366" customFormat="1" ht="12.75">
      <c r="A20" s="296">
        <v>12</v>
      </c>
      <c r="B20" s="295" t="s">
        <v>141</v>
      </c>
      <c r="C20" s="413">
        <v>118</v>
      </c>
      <c r="D20" s="413">
        <v>2</v>
      </c>
      <c r="E20" s="413">
        <v>0</v>
      </c>
      <c r="F20" s="413">
        <v>120</v>
      </c>
      <c r="G20" s="414">
        <v>120</v>
      </c>
      <c r="H20" s="413">
        <v>6361</v>
      </c>
      <c r="I20" s="413">
        <v>60</v>
      </c>
      <c r="J20" s="413">
        <v>0</v>
      </c>
      <c r="K20" s="413">
        <v>6421</v>
      </c>
      <c r="L20" s="413">
        <v>4609</v>
      </c>
      <c r="M20" s="413">
        <v>1812</v>
      </c>
      <c r="N20" s="415">
        <v>6421</v>
      </c>
      <c r="O20" s="416">
        <v>589.63145125049391</v>
      </c>
      <c r="P20" s="416">
        <v>620.71944736842113</v>
      </c>
      <c r="Q20" s="621" t="s">
        <v>895</v>
      </c>
      <c r="R20" s="416">
        <v>589.89595589140777</v>
      </c>
      <c r="S20" s="416">
        <v>617.51485919414802</v>
      </c>
      <c r="T20" s="416">
        <v>509.71714279472161</v>
      </c>
      <c r="U20" s="417">
        <v>589.89595589140777</v>
      </c>
      <c r="V20" s="410"/>
    </row>
    <row r="21" spans="1:22" s="366" customFormat="1" ht="12.75">
      <c r="A21" s="296">
        <v>13</v>
      </c>
      <c r="B21" s="295" t="s">
        <v>142</v>
      </c>
      <c r="C21" s="413">
        <v>20022</v>
      </c>
      <c r="D21" s="413">
        <v>30</v>
      </c>
      <c r="E21" s="413">
        <v>29</v>
      </c>
      <c r="F21" s="413">
        <v>20023</v>
      </c>
      <c r="G21" s="414">
        <v>20052</v>
      </c>
      <c r="H21" s="413">
        <v>496348</v>
      </c>
      <c r="I21" s="413">
        <v>579</v>
      </c>
      <c r="J21" s="413">
        <v>397</v>
      </c>
      <c r="K21" s="413">
        <v>496530</v>
      </c>
      <c r="L21" s="413">
        <v>355315</v>
      </c>
      <c r="M21" s="413">
        <v>141612</v>
      </c>
      <c r="N21" s="415">
        <v>496927</v>
      </c>
      <c r="O21" s="416">
        <v>328.48824455997323</v>
      </c>
      <c r="P21" s="416">
        <v>282.78841095890414</v>
      </c>
      <c r="Q21" s="416">
        <v>293.94862568860538</v>
      </c>
      <c r="R21" s="416">
        <v>328.45713541310107</v>
      </c>
      <c r="S21" s="416">
        <v>341.16649203727252</v>
      </c>
      <c r="T21" s="416">
        <v>295.59059365702933</v>
      </c>
      <c r="U21" s="417">
        <v>328.4398810006528</v>
      </c>
    </row>
    <row r="22" spans="1:22" s="366" customFormat="1" ht="12.75">
      <c r="A22" s="296">
        <v>14</v>
      </c>
      <c r="B22" s="295" t="s">
        <v>143</v>
      </c>
      <c r="C22" s="413">
        <v>41834</v>
      </c>
      <c r="D22" s="413">
        <v>98</v>
      </c>
      <c r="E22" s="413">
        <v>179</v>
      </c>
      <c r="F22" s="413">
        <v>41753</v>
      </c>
      <c r="G22" s="414">
        <v>41932</v>
      </c>
      <c r="H22" s="413">
        <v>719759</v>
      </c>
      <c r="I22" s="413">
        <v>3139</v>
      </c>
      <c r="J22" s="413">
        <v>7738</v>
      </c>
      <c r="K22" s="413">
        <v>715160</v>
      </c>
      <c r="L22" s="413">
        <v>337499</v>
      </c>
      <c r="M22" s="413">
        <v>385399</v>
      </c>
      <c r="N22" s="415">
        <v>722898</v>
      </c>
      <c r="O22" s="416">
        <v>260.67928050082111</v>
      </c>
      <c r="P22" s="416">
        <v>249.04455264849892</v>
      </c>
      <c r="Q22" s="416">
        <v>306.06636214666122</v>
      </c>
      <c r="R22" s="416">
        <v>260.27856724389204</v>
      </c>
      <c r="S22" s="416">
        <v>267.74661130972976</v>
      </c>
      <c r="T22" s="416">
        <v>254.29479379527049</v>
      </c>
      <c r="U22" s="417">
        <v>260.64329643764614</v>
      </c>
    </row>
    <row r="23" spans="1:22" s="366" customFormat="1" ht="12.75">
      <c r="A23" s="296">
        <v>15</v>
      </c>
      <c r="B23" s="295" t="s">
        <v>144</v>
      </c>
      <c r="C23" s="413">
        <v>7456</v>
      </c>
      <c r="D23" s="413">
        <v>5</v>
      </c>
      <c r="E23" s="413">
        <v>2</v>
      </c>
      <c r="F23" s="413">
        <v>7459</v>
      </c>
      <c r="G23" s="414">
        <v>7461</v>
      </c>
      <c r="H23" s="413">
        <v>76659</v>
      </c>
      <c r="I23" s="413">
        <v>94</v>
      </c>
      <c r="J23" s="413">
        <v>116</v>
      </c>
      <c r="K23" s="413">
        <v>76637</v>
      </c>
      <c r="L23" s="413">
        <v>55196</v>
      </c>
      <c r="M23" s="413">
        <v>21557</v>
      </c>
      <c r="N23" s="415">
        <v>76753</v>
      </c>
      <c r="O23" s="416">
        <v>262.5405707986514</v>
      </c>
      <c r="P23" s="416">
        <v>216.26950826446281</v>
      </c>
      <c r="Q23" s="416">
        <v>242.35275362318839</v>
      </c>
      <c r="R23" s="416">
        <v>262.51454139989897</v>
      </c>
      <c r="S23" s="416">
        <v>268.57887757402159</v>
      </c>
      <c r="T23" s="416">
        <v>246.41585285756889</v>
      </c>
      <c r="U23" s="417">
        <v>262.48751730767776</v>
      </c>
    </row>
    <row r="24" spans="1:22" s="366" customFormat="1" ht="38.25">
      <c r="A24" s="296">
        <v>16</v>
      </c>
      <c r="B24" s="295" t="s">
        <v>145</v>
      </c>
      <c r="C24" s="413">
        <v>11639</v>
      </c>
      <c r="D24" s="413">
        <v>255</v>
      </c>
      <c r="E24" s="413">
        <v>17</v>
      </c>
      <c r="F24" s="413">
        <v>11877</v>
      </c>
      <c r="G24" s="414">
        <v>11894</v>
      </c>
      <c r="H24" s="413">
        <v>74819</v>
      </c>
      <c r="I24" s="413">
        <v>995</v>
      </c>
      <c r="J24" s="413">
        <v>226</v>
      </c>
      <c r="K24" s="413">
        <v>75588</v>
      </c>
      <c r="L24" s="413">
        <v>63374</v>
      </c>
      <c r="M24" s="413">
        <v>12440</v>
      </c>
      <c r="N24" s="415">
        <v>75814</v>
      </c>
      <c r="O24" s="416">
        <v>301.96754207094381</v>
      </c>
      <c r="P24" s="416">
        <v>222.56935799222501</v>
      </c>
      <c r="Q24" s="416">
        <v>423.76424575882623</v>
      </c>
      <c r="R24" s="416">
        <v>300.88938714697593</v>
      </c>
      <c r="S24" s="416">
        <v>309.65625756673353</v>
      </c>
      <c r="T24" s="416">
        <v>258.2678783991791</v>
      </c>
      <c r="U24" s="417">
        <v>301.28468227222487</v>
      </c>
    </row>
    <row r="25" spans="1:22" s="366" customFormat="1" ht="12.75">
      <c r="A25" s="296">
        <v>17</v>
      </c>
      <c r="B25" s="295" t="s">
        <v>146</v>
      </c>
      <c r="C25" s="413">
        <v>3768</v>
      </c>
      <c r="D25" s="413">
        <v>2</v>
      </c>
      <c r="E25" s="413">
        <v>2</v>
      </c>
      <c r="F25" s="413">
        <v>3768</v>
      </c>
      <c r="G25" s="414">
        <v>3770</v>
      </c>
      <c r="H25" s="413">
        <v>76325</v>
      </c>
      <c r="I25" s="413">
        <v>29</v>
      </c>
      <c r="J25" s="413">
        <v>5</v>
      </c>
      <c r="K25" s="413">
        <v>76349</v>
      </c>
      <c r="L25" s="413">
        <v>60566</v>
      </c>
      <c r="M25" s="413">
        <v>15788</v>
      </c>
      <c r="N25" s="415">
        <v>76354</v>
      </c>
      <c r="O25" s="416">
        <v>390.38849616450182</v>
      </c>
      <c r="P25" s="416">
        <v>236.40417695473249</v>
      </c>
      <c r="Q25" s="416">
        <v>262.8356</v>
      </c>
      <c r="R25" s="416">
        <v>390.36242307040607</v>
      </c>
      <c r="S25" s="416">
        <v>405.71482689127015</v>
      </c>
      <c r="T25" s="416">
        <v>329.23791993662036</v>
      </c>
      <c r="U25" s="417">
        <v>390.35346998292601</v>
      </c>
    </row>
    <row r="26" spans="1:22" s="366" customFormat="1" ht="12.75">
      <c r="A26" s="296">
        <v>18</v>
      </c>
      <c r="B26" s="295" t="s">
        <v>147</v>
      </c>
      <c r="C26" s="413">
        <v>7200</v>
      </c>
      <c r="D26" s="413">
        <v>28</v>
      </c>
      <c r="E26" s="413">
        <v>31</v>
      </c>
      <c r="F26" s="413">
        <v>7197</v>
      </c>
      <c r="G26" s="414">
        <v>7228</v>
      </c>
      <c r="H26" s="413">
        <v>48705</v>
      </c>
      <c r="I26" s="413">
        <v>158</v>
      </c>
      <c r="J26" s="413">
        <v>473</v>
      </c>
      <c r="K26" s="413">
        <v>48390</v>
      </c>
      <c r="L26" s="413">
        <v>35591</v>
      </c>
      <c r="M26" s="413">
        <v>13272</v>
      </c>
      <c r="N26" s="415">
        <v>48863</v>
      </c>
      <c r="O26" s="416">
        <v>330.40928863166715</v>
      </c>
      <c r="P26" s="416">
        <v>325.93350513059698</v>
      </c>
      <c r="Q26" s="416">
        <v>622.41021650879566</v>
      </c>
      <c r="R26" s="416">
        <v>327.35822029410173</v>
      </c>
      <c r="S26" s="416">
        <v>342.35671217716589</v>
      </c>
      <c r="T26" s="416">
        <v>297.17334772350927</v>
      </c>
      <c r="U26" s="417">
        <v>330.39521935052539</v>
      </c>
    </row>
    <row r="27" spans="1:22" s="366" customFormat="1" ht="12.75">
      <c r="A27" s="296">
        <v>19</v>
      </c>
      <c r="B27" s="295" t="s">
        <v>148</v>
      </c>
      <c r="C27" s="413">
        <v>288</v>
      </c>
      <c r="D27" s="413">
        <v>2</v>
      </c>
      <c r="E27" s="413">
        <v>2</v>
      </c>
      <c r="F27" s="413">
        <v>288</v>
      </c>
      <c r="G27" s="414">
        <v>290</v>
      </c>
      <c r="H27" s="413">
        <v>9515</v>
      </c>
      <c r="I27" s="413">
        <v>7</v>
      </c>
      <c r="J27" s="413">
        <v>12</v>
      </c>
      <c r="K27" s="413">
        <v>9510</v>
      </c>
      <c r="L27" s="413">
        <v>8145</v>
      </c>
      <c r="M27" s="413">
        <v>1377</v>
      </c>
      <c r="N27" s="415">
        <v>9522</v>
      </c>
      <c r="O27" s="416">
        <v>919.6428969844867</v>
      </c>
      <c r="P27" s="416">
        <v>215.7</v>
      </c>
      <c r="Q27" s="416">
        <v>459.46087818696884</v>
      </c>
      <c r="R27" s="416">
        <v>920.03123572347715</v>
      </c>
      <c r="S27" s="416">
        <v>965.08235731790137</v>
      </c>
      <c r="T27" s="416">
        <v>637.44402637339726</v>
      </c>
      <c r="U27" s="417">
        <v>919.44100742408011</v>
      </c>
    </row>
    <row r="28" spans="1:22" s="366" customFormat="1" ht="12.75">
      <c r="A28" s="296">
        <v>20</v>
      </c>
      <c r="B28" s="295" t="s">
        <v>149</v>
      </c>
      <c r="C28" s="413">
        <v>6722</v>
      </c>
      <c r="D28" s="413">
        <v>25</v>
      </c>
      <c r="E28" s="413">
        <v>12</v>
      </c>
      <c r="F28" s="413">
        <v>6735</v>
      </c>
      <c r="G28" s="414">
        <v>6747</v>
      </c>
      <c r="H28" s="413">
        <v>110976</v>
      </c>
      <c r="I28" s="413">
        <v>452</v>
      </c>
      <c r="J28" s="413">
        <v>1019</v>
      </c>
      <c r="K28" s="413">
        <v>110409</v>
      </c>
      <c r="L28" s="413">
        <v>83554</v>
      </c>
      <c r="M28" s="413">
        <v>27874</v>
      </c>
      <c r="N28" s="415">
        <v>111428</v>
      </c>
      <c r="O28" s="416">
        <v>472.57884213694769</v>
      </c>
      <c r="P28" s="416">
        <v>350.20164076558154</v>
      </c>
      <c r="Q28" s="416">
        <v>680.83582656429667</v>
      </c>
      <c r="R28" s="416">
        <v>470.26876778929363</v>
      </c>
      <c r="S28" s="416">
        <v>503.47957237863926</v>
      </c>
      <c r="T28" s="416">
        <v>375.5299166781553</v>
      </c>
      <c r="U28" s="417">
        <v>472.09701311695767</v>
      </c>
    </row>
    <row r="29" spans="1:22" s="366" customFormat="1" ht="25.5">
      <c r="A29" s="296">
        <v>21</v>
      </c>
      <c r="B29" s="295" t="s">
        <v>150</v>
      </c>
      <c r="C29" s="413">
        <v>787</v>
      </c>
      <c r="D29" s="413">
        <v>10</v>
      </c>
      <c r="E29" s="413">
        <v>4</v>
      </c>
      <c r="F29" s="413">
        <v>793</v>
      </c>
      <c r="G29" s="414">
        <v>797</v>
      </c>
      <c r="H29" s="413">
        <v>38499</v>
      </c>
      <c r="I29" s="413">
        <v>45</v>
      </c>
      <c r="J29" s="413">
        <v>171</v>
      </c>
      <c r="K29" s="413">
        <v>38373</v>
      </c>
      <c r="L29" s="413">
        <v>23352</v>
      </c>
      <c r="M29" s="413">
        <v>15192</v>
      </c>
      <c r="N29" s="415">
        <v>38544</v>
      </c>
      <c r="O29" s="416">
        <v>459.72310336373124</v>
      </c>
      <c r="P29" s="416">
        <v>279.44981576253838</v>
      </c>
      <c r="Q29" s="416">
        <v>424.1096523113394</v>
      </c>
      <c r="R29" s="416">
        <v>459.72692697301352</v>
      </c>
      <c r="S29" s="416">
        <v>487.95614941902875</v>
      </c>
      <c r="T29" s="416">
        <v>414.20248941336837</v>
      </c>
      <c r="U29" s="417">
        <v>459.56151540033909</v>
      </c>
    </row>
    <row r="30" spans="1:22" s="366" customFormat="1" ht="12.75">
      <c r="A30" s="296">
        <v>22</v>
      </c>
      <c r="B30" s="295" t="s">
        <v>151</v>
      </c>
      <c r="C30" s="413">
        <v>15451</v>
      </c>
      <c r="D30" s="413">
        <v>38</v>
      </c>
      <c r="E30" s="413">
        <v>1</v>
      </c>
      <c r="F30" s="413">
        <v>15488</v>
      </c>
      <c r="G30" s="414">
        <v>15489</v>
      </c>
      <c r="H30" s="413">
        <v>252026</v>
      </c>
      <c r="I30" s="413">
        <v>264</v>
      </c>
      <c r="J30" s="413">
        <v>98</v>
      </c>
      <c r="K30" s="413">
        <v>252192</v>
      </c>
      <c r="L30" s="413">
        <v>195602</v>
      </c>
      <c r="M30" s="413">
        <v>56688</v>
      </c>
      <c r="N30" s="415">
        <v>252290</v>
      </c>
      <c r="O30" s="416">
        <v>372.766942643574</v>
      </c>
      <c r="P30" s="416">
        <v>243.12373637264619</v>
      </c>
      <c r="Q30" s="416">
        <v>481.30321527777778</v>
      </c>
      <c r="R30" s="416">
        <v>372.62888577393647</v>
      </c>
      <c r="S30" s="416">
        <v>389.95010045826859</v>
      </c>
      <c r="T30" s="416">
        <v>311.61873935861718</v>
      </c>
      <c r="U30" s="417">
        <v>372.67356818641258</v>
      </c>
    </row>
    <row r="31" spans="1:22" s="366" customFormat="1" ht="12.75">
      <c r="A31" s="296">
        <v>23</v>
      </c>
      <c r="B31" s="295" t="s">
        <v>152</v>
      </c>
      <c r="C31" s="413">
        <v>15266</v>
      </c>
      <c r="D31" s="413">
        <v>232</v>
      </c>
      <c r="E31" s="413">
        <v>97</v>
      </c>
      <c r="F31" s="413">
        <v>15401</v>
      </c>
      <c r="G31" s="414">
        <v>15498</v>
      </c>
      <c r="H31" s="413">
        <v>242370</v>
      </c>
      <c r="I31" s="413">
        <v>4037</v>
      </c>
      <c r="J31" s="413">
        <v>2459</v>
      </c>
      <c r="K31" s="413">
        <v>243948</v>
      </c>
      <c r="L31" s="413">
        <v>206338</v>
      </c>
      <c r="M31" s="413">
        <v>40069</v>
      </c>
      <c r="N31" s="415">
        <v>246407</v>
      </c>
      <c r="O31" s="416">
        <v>361.04658951464251</v>
      </c>
      <c r="P31" s="416">
        <v>337.69890339970959</v>
      </c>
      <c r="Q31" s="416">
        <v>383.33748814248378</v>
      </c>
      <c r="R31" s="416">
        <v>360.45359209600491</v>
      </c>
      <c r="S31" s="416">
        <v>371.4185889071212</v>
      </c>
      <c r="T31" s="416">
        <v>304.59968592562217</v>
      </c>
      <c r="U31" s="417">
        <v>360.69879281413955</v>
      </c>
    </row>
    <row r="32" spans="1:22" s="366" customFormat="1" ht="12.75">
      <c r="A32" s="296">
        <v>24</v>
      </c>
      <c r="B32" s="295" t="s">
        <v>153</v>
      </c>
      <c r="C32" s="413">
        <v>7193</v>
      </c>
      <c r="D32" s="413">
        <v>53</v>
      </c>
      <c r="E32" s="413">
        <v>4</v>
      </c>
      <c r="F32" s="413">
        <v>7242</v>
      </c>
      <c r="G32" s="414">
        <v>7246</v>
      </c>
      <c r="H32" s="413">
        <v>195994</v>
      </c>
      <c r="I32" s="413">
        <v>446</v>
      </c>
      <c r="J32" s="413">
        <v>512</v>
      </c>
      <c r="K32" s="413">
        <v>195928</v>
      </c>
      <c r="L32" s="413">
        <v>179950</v>
      </c>
      <c r="M32" s="413">
        <v>16490</v>
      </c>
      <c r="N32" s="415">
        <v>196440</v>
      </c>
      <c r="O32" s="416">
        <v>505.95378842616373</v>
      </c>
      <c r="P32" s="416">
        <v>421.08449842643586</v>
      </c>
      <c r="Q32" s="416">
        <v>705.64765532979982</v>
      </c>
      <c r="R32" s="416">
        <v>505.23281287926858</v>
      </c>
      <c r="S32" s="416">
        <v>518.49042892126772</v>
      </c>
      <c r="T32" s="416">
        <v>378.68607659164104</v>
      </c>
      <c r="U32" s="417">
        <v>505.7802599696559</v>
      </c>
    </row>
    <row r="33" spans="1:21" s="366" customFormat="1" ht="25.5">
      <c r="A33" s="296">
        <v>25</v>
      </c>
      <c r="B33" s="295" t="s">
        <v>154</v>
      </c>
      <c r="C33" s="413">
        <v>39324</v>
      </c>
      <c r="D33" s="413">
        <v>217</v>
      </c>
      <c r="E33" s="413">
        <v>38</v>
      </c>
      <c r="F33" s="413">
        <v>39503</v>
      </c>
      <c r="G33" s="414">
        <v>39541</v>
      </c>
      <c r="H33" s="413">
        <v>429925</v>
      </c>
      <c r="I33" s="413">
        <v>2095</v>
      </c>
      <c r="J33" s="413">
        <v>3459</v>
      </c>
      <c r="K33" s="413">
        <v>428561</v>
      </c>
      <c r="L33" s="413">
        <v>359712</v>
      </c>
      <c r="M33" s="413">
        <v>72308</v>
      </c>
      <c r="N33" s="415">
        <v>432020</v>
      </c>
      <c r="O33" s="416">
        <v>369.786220349708</v>
      </c>
      <c r="P33" s="416">
        <v>296.69050989294698</v>
      </c>
      <c r="Q33" s="416">
        <v>696.14621283086967</v>
      </c>
      <c r="R33" s="416">
        <v>366.91710340355229</v>
      </c>
      <c r="S33" s="416">
        <v>379.10044286368708</v>
      </c>
      <c r="T33" s="416">
        <v>322.03508084772017</v>
      </c>
      <c r="U33" s="417">
        <v>369.50851603892824</v>
      </c>
    </row>
    <row r="34" spans="1:21" s="366" customFormat="1" ht="12.75">
      <c r="A34" s="296">
        <v>26</v>
      </c>
      <c r="B34" s="295" t="s">
        <v>155</v>
      </c>
      <c r="C34" s="413">
        <v>2591</v>
      </c>
      <c r="D34" s="413">
        <v>28</v>
      </c>
      <c r="E34" s="413">
        <v>5</v>
      </c>
      <c r="F34" s="413">
        <v>2614</v>
      </c>
      <c r="G34" s="414">
        <v>2619</v>
      </c>
      <c r="H34" s="413">
        <v>54533</v>
      </c>
      <c r="I34" s="413">
        <v>937</v>
      </c>
      <c r="J34" s="413">
        <v>75</v>
      </c>
      <c r="K34" s="413">
        <v>55395</v>
      </c>
      <c r="L34" s="413">
        <v>36903</v>
      </c>
      <c r="M34" s="413">
        <v>18567</v>
      </c>
      <c r="N34" s="415">
        <v>55470</v>
      </c>
      <c r="O34" s="416">
        <v>541.67879866169505</v>
      </c>
      <c r="P34" s="416">
        <v>376.66431299376706</v>
      </c>
      <c r="Q34" s="416">
        <v>552.39221431747444</v>
      </c>
      <c r="R34" s="416">
        <v>538.98774262921995</v>
      </c>
      <c r="S34" s="416">
        <v>588.32053615814561</v>
      </c>
      <c r="T34" s="416">
        <v>438.05470374171512</v>
      </c>
      <c r="U34" s="417">
        <v>539.00711980213168</v>
      </c>
    </row>
    <row r="35" spans="1:21" s="366" customFormat="1" ht="12.75">
      <c r="A35" s="296">
        <v>27</v>
      </c>
      <c r="B35" s="295" t="s">
        <v>156</v>
      </c>
      <c r="C35" s="413">
        <v>8045</v>
      </c>
      <c r="D35" s="413">
        <v>77</v>
      </c>
      <c r="E35" s="413">
        <v>5</v>
      </c>
      <c r="F35" s="413">
        <v>8117</v>
      </c>
      <c r="G35" s="414">
        <v>8122</v>
      </c>
      <c r="H35" s="413">
        <v>188226</v>
      </c>
      <c r="I35" s="413">
        <v>559</v>
      </c>
      <c r="J35" s="413">
        <v>677</v>
      </c>
      <c r="K35" s="413">
        <v>188108</v>
      </c>
      <c r="L35" s="413">
        <v>141967</v>
      </c>
      <c r="M35" s="413">
        <v>46818</v>
      </c>
      <c r="N35" s="415">
        <v>188785</v>
      </c>
      <c r="O35" s="416">
        <v>419.3235567355207</v>
      </c>
      <c r="P35" s="416">
        <v>295.75776645593157</v>
      </c>
      <c r="Q35" s="416">
        <v>548.97151239251389</v>
      </c>
      <c r="R35" s="416">
        <v>418.5159017641156</v>
      </c>
      <c r="S35" s="416">
        <v>441.08353585950215</v>
      </c>
      <c r="T35" s="416">
        <v>350.60965438942679</v>
      </c>
      <c r="U35" s="417">
        <v>419.00713009847209</v>
      </c>
    </row>
    <row r="36" spans="1:21" s="150" customFormat="1" ht="25.5">
      <c r="A36" s="296">
        <v>28</v>
      </c>
      <c r="B36" s="295" t="s">
        <v>157</v>
      </c>
      <c r="C36" s="413">
        <v>16044</v>
      </c>
      <c r="D36" s="413">
        <v>105</v>
      </c>
      <c r="E36" s="413">
        <v>6</v>
      </c>
      <c r="F36" s="413">
        <v>16143</v>
      </c>
      <c r="G36" s="414">
        <v>16149</v>
      </c>
      <c r="H36" s="413">
        <v>214248</v>
      </c>
      <c r="I36" s="413">
        <v>790</v>
      </c>
      <c r="J36" s="413">
        <v>85</v>
      </c>
      <c r="K36" s="413">
        <v>214953</v>
      </c>
      <c r="L36" s="413">
        <v>181547</v>
      </c>
      <c r="M36" s="413">
        <v>33491</v>
      </c>
      <c r="N36" s="415">
        <v>215038</v>
      </c>
      <c r="O36" s="416">
        <v>400.35927890839361</v>
      </c>
      <c r="P36" s="416">
        <v>327.52386498178504</v>
      </c>
      <c r="Q36" s="416">
        <v>361.75468749999999</v>
      </c>
      <c r="R36" s="416">
        <v>400.16025716185339</v>
      </c>
      <c r="S36" s="416">
        <v>409.29060978409859</v>
      </c>
      <c r="T36" s="416">
        <v>350.10393960846477</v>
      </c>
      <c r="U36" s="417">
        <v>400.14458563527569</v>
      </c>
    </row>
    <row r="37" spans="1:21" s="366" customFormat="1" ht="25.5">
      <c r="A37" s="296">
        <v>29</v>
      </c>
      <c r="B37" s="295" t="s">
        <v>158</v>
      </c>
      <c r="C37" s="413">
        <v>5025</v>
      </c>
      <c r="D37" s="413">
        <v>29</v>
      </c>
      <c r="E37" s="413">
        <v>2</v>
      </c>
      <c r="F37" s="413">
        <v>5052</v>
      </c>
      <c r="G37" s="414">
        <v>5054</v>
      </c>
      <c r="H37" s="413">
        <v>247762</v>
      </c>
      <c r="I37" s="413">
        <v>1201</v>
      </c>
      <c r="J37" s="413">
        <v>405</v>
      </c>
      <c r="K37" s="413">
        <v>248558</v>
      </c>
      <c r="L37" s="413">
        <v>202627</v>
      </c>
      <c r="M37" s="413">
        <v>46336</v>
      </c>
      <c r="N37" s="415">
        <v>248963</v>
      </c>
      <c r="O37" s="416">
        <v>506.90896437401989</v>
      </c>
      <c r="P37" s="416">
        <v>319.19153984265336</v>
      </c>
      <c r="Q37" s="416">
        <v>503.94149113312795</v>
      </c>
      <c r="R37" s="416">
        <v>506.0997380180537</v>
      </c>
      <c r="S37" s="416">
        <v>517.60970626248672</v>
      </c>
      <c r="T37" s="416">
        <v>454.33945954470062</v>
      </c>
      <c r="U37" s="417">
        <v>506.096073486828</v>
      </c>
    </row>
    <row r="38" spans="1:21" s="366" customFormat="1" ht="12.75">
      <c r="A38" s="296">
        <v>30</v>
      </c>
      <c r="B38" s="295" t="s">
        <v>159</v>
      </c>
      <c r="C38" s="413">
        <v>1663</v>
      </c>
      <c r="D38" s="413">
        <v>96</v>
      </c>
      <c r="E38" s="413">
        <v>22</v>
      </c>
      <c r="F38" s="413">
        <v>1737</v>
      </c>
      <c r="G38" s="414">
        <v>1759</v>
      </c>
      <c r="H38" s="413">
        <v>78063</v>
      </c>
      <c r="I38" s="413">
        <v>6874</v>
      </c>
      <c r="J38" s="413">
        <v>10105</v>
      </c>
      <c r="K38" s="413">
        <v>74832</v>
      </c>
      <c r="L38" s="413">
        <v>77067</v>
      </c>
      <c r="M38" s="413">
        <v>7870</v>
      </c>
      <c r="N38" s="415">
        <v>84937</v>
      </c>
      <c r="O38" s="416">
        <v>618.8068099079203</v>
      </c>
      <c r="P38" s="416">
        <v>488.30372503790403</v>
      </c>
      <c r="Q38" s="416">
        <v>513.68676091096404</v>
      </c>
      <c r="R38" s="416">
        <v>623.47539641449725</v>
      </c>
      <c r="S38" s="416">
        <v>598.6467347497495</v>
      </c>
      <c r="T38" s="416">
        <v>700.13422180019631</v>
      </c>
      <c r="U38" s="417">
        <v>608.70297878491965</v>
      </c>
    </row>
    <row r="39" spans="1:21" s="366" customFormat="1" ht="12.75">
      <c r="A39" s="296">
        <v>31</v>
      </c>
      <c r="B39" s="295" t="s">
        <v>160</v>
      </c>
      <c r="C39" s="413">
        <v>26354</v>
      </c>
      <c r="D39" s="413">
        <v>35</v>
      </c>
      <c r="E39" s="413">
        <v>20</v>
      </c>
      <c r="F39" s="413">
        <v>26369</v>
      </c>
      <c r="G39" s="414">
        <v>26389</v>
      </c>
      <c r="H39" s="413">
        <v>190436</v>
      </c>
      <c r="I39" s="413">
        <v>335</v>
      </c>
      <c r="J39" s="413">
        <v>2022</v>
      </c>
      <c r="K39" s="413">
        <v>188749</v>
      </c>
      <c r="L39" s="413">
        <v>156255</v>
      </c>
      <c r="M39" s="413">
        <v>34516</v>
      </c>
      <c r="N39" s="415">
        <v>190771</v>
      </c>
      <c r="O39" s="416">
        <v>274.07735258191769</v>
      </c>
      <c r="P39" s="416">
        <v>586.20616039165407</v>
      </c>
      <c r="Q39" s="416">
        <v>349.34804942965781</v>
      </c>
      <c r="R39" s="416">
        <v>273.75258075202436</v>
      </c>
      <c r="S39" s="416">
        <v>279.03131906288326</v>
      </c>
      <c r="T39" s="416">
        <v>254.29997153217664</v>
      </c>
      <c r="U39" s="417">
        <v>274.59006237906266</v>
      </c>
    </row>
    <row r="40" spans="1:21" s="366" customFormat="1" ht="12.75">
      <c r="A40" s="296">
        <v>32</v>
      </c>
      <c r="B40" s="295" t="s">
        <v>161</v>
      </c>
      <c r="C40" s="413">
        <v>9328</v>
      </c>
      <c r="D40" s="413">
        <v>161</v>
      </c>
      <c r="E40" s="413">
        <v>9</v>
      </c>
      <c r="F40" s="413">
        <v>9480</v>
      </c>
      <c r="G40" s="414">
        <v>9489</v>
      </c>
      <c r="H40" s="413">
        <v>84438</v>
      </c>
      <c r="I40" s="413">
        <v>1106</v>
      </c>
      <c r="J40" s="413">
        <v>845</v>
      </c>
      <c r="K40" s="413">
        <v>84699</v>
      </c>
      <c r="L40" s="413">
        <v>55598</v>
      </c>
      <c r="M40" s="413">
        <v>29946</v>
      </c>
      <c r="N40" s="415">
        <v>85544</v>
      </c>
      <c r="O40" s="416">
        <v>296.8156256717794</v>
      </c>
      <c r="P40" s="416">
        <v>227.74917841069609</v>
      </c>
      <c r="Q40" s="416">
        <v>487.02239124486999</v>
      </c>
      <c r="R40" s="416">
        <v>294.14201051515477</v>
      </c>
      <c r="S40" s="416">
        <v>299.60554384557889</v>
      </c>
      <c r="T40" s="416">
        <v>288.85022425057389</v>
      </c>
      <c r="U40" s="417">
        <v>295.92793393395169</v>
      </c>
    </row>
    <row r="41" spans="1:21" s="366" customFormat="1" ht="12.75">
      <c r="A41" s="296">
        <v>33</v>
      </c>
      <c r="B41" s="295" t="s">
        <v>162</v>
      </c>
      <c r="C41" s="413">
        <v>21068</v>
      </c>
      <c r="D41" s="413">
        <v>491</v>
      </c>
      <c r="E41" s="413">
        <v>223</v>
      </c>
      <c r="F41" s="413">
        <v>21336</v>
      </c>
      <c r="G41" s="414">
        <v>21559</v>
      </c>
      <c r="H41" s="413">
        <v>157855</v>
      </c>
      <c r="I41" s="413">
        <v>8341</v>
      </c>
      <c r="J41" s="413">
        <v>15569</v>
      </c>
      <c r="K41" s="413">
        <v>150627</v>
      </c>
      <c r="L41" s="413">
        <v>142321</v>
      </c>
      <c r="M41" s="413">
        <v>23875</v>
      </c>
      <c r="N41" s="415">
        <v>166196</v>
      </c>
      <c r="O41" s="416">
        <v>456.05478226144913</v>
      </c>
      <c r="P41" s="416">
        <v>418.23788934619063</v>
      </c>
      <c r="Q41" s="416">
        <v>541.84483710837901</v>
      </c>
      <c r="R41" s="416">
        <v>443.92886566190157</v>
      </c>
      <c r="S41" s="416">
        <v>471.00609776047048</v>
      </c>
      <c r="T41" s="416">
        <v>360.722203540956</v>
      </c>
      <c r="U41" s="417">
        <v>454.29087598483176</v>
      </c>
    </row>
    <row r="42" spans="1:21" s="366" customFormat="1" ht="25.5">
      <c r="A42" s="296">
        <v>35</v>
      </c>
      <c r="B42" s="295" t="s">
        <v>163</v>
      </c>
      <c r="C42" s="413">
        <v>9111</v>
      </c>
      <c r="D42" s="413">
        <v>612</v>
      </c>
      <c r="E42" s="413">
        <v>285</v>
      </c>
      <c r="F42" s="413">
        <v>9438</v>
      </c>
      <c r="G42" s="414">
        <v>9723</v>
      </c>
      <c r="H42" s="413">
        <v>102034</v>
      </c>
      <c r="I42" s="413">
        <v>15331</v>
      </c>
      <c r="J42" s="413">
        <v>9789</v>
      </c>
      <c r="K42" s="413">
        <v>107576</v>
      </c>
      <c r="L42" s="413">
        <v>106527</v>
      </c>
      <c r="M42" s="413">
        <v>10838</v>
      </c>
      <c r="N42" s="415">
        <v>117365</v>
      </c>
      <c r="O42" s="416">
        <v>470.23402901028049</v>
      </c>
      <c r="P42" s="416">
        <v>411.68319824219896</v>
      </c>
      <c r="Q42" s="416">
        <v>636.31100668623162</v>
      </c>
      <c r="R42" s="416">
        <v>447.44138336352086</v>
      </c>
      <c r="S42" s="416">
        <v>468.54974927461041</v>
      </c>
      <c r="T42" s="416">
        <v>402.75250106475755</v>
      </c>
      <c r="U42" s="417">
        <v>462.48921629858825</v>
      </c>
    </row>
    <row r="43" spans="1:21" s="366" customFormat="1" ht="12.75">
      <c r="A43" s="296">
        <v>36</v>
      </c>
      <c r="B43" s="295" t="s">
        <v>164</v>
      </c>
      <c r="C43" s="413">
        <v>579</v>
      </c>
      <c r="D43" s="413">
        <v>123</v>
      </c>
      <c r="E43" s="413">
        <v>199</v>
      </c>
      <c r="F43" s="413">
        <v>503</v>
      </c>
      <c r="G43" s="414">
        <v>702</v>
      </c>
      <c r="H43" s="413">
        <v>9455</v>
      </c>
      <c r="I43" s="413">
        <v>1514</v>
      </c>
      <c r="J43" s="413">
        <v>7632</v>
      </c>
      <c r="K43" s="413">
        <v>3337</v>
      </c>
      <c r="L43" s="413">
        <v>10015</v>
      </c>
      <c r="M43" s="413">
        <v>954</v>
      </c>
      <c r="N43" s="415">
        <v>10969</v>
      </c>
      <c r="O43" s="416">
        <v>501.17216702805939</v>
      </c>
      <c r="P43" s="416">
        <v>509.84749391857571</v>
      </c>
      <c r="Q43" s="416">
        <v>539.12400565965379</v>
      </c>
      <c r="R43" s="416">
        <v>408.17211792304585</v>
      </c>
      <c r="S43" s="416">
        <v>508.29623480645762</v>
      </c>
      <c r="T43" s="416">
        <v>437.43912384595581</v>
      </c>
      <c r="U43" s="417">
        <v>502.19930424957511</v>
      </c>
    </row>
    <row r="44" spans="1:21" s="366" customFormat="1" ht="12.75">
      <c r="A44" s="296">
        <v>37</v>
      </c>
      <c r="B44" s="295" t="s">
        <v>165</v>
      </c>
      <c r="C44" s="413">
        <v>427</v>
      </c>
      <c r="D44" s="413">
        <v>160</v>
      </c>
      <c r="E44" s="413">
        <v>146</v>
      </c>
      <c r="F44" s="413">
        <v>441</v>
      </c>
      <c r="G44" s="414">
        <v>587</v>
      </c>
      <c r="H44" s="413">
        <v>15929</v>
      </c>
      <c r="I44" s="413">
        <v>8060</v>
      </c>
      <c r="J44" s="413">
        <v>16214</v>
      </c>
      <c r="K44" s="413">
        <v>7775</v>
      </c>
      <c r="L44" s="413">
        <v>22144</v>
      </c>
      <c r="M44" s="413">
        <v>1845</v>
      </c>
      <c r="N44" s="415">
        <v>23989</v>
      </c>
      <c r="O44" s="416">
        <v>416.82933748289747</v>
      </c>
      <c r="P44" s="416">
        <v>557.33837873707739</v>
      </c>
      <c r="Q44" s="416">
        <v>490.21166544312399</v>
      </c>
      <c r="R44" s="416">
        <v>402.97470211577439</v>
      </c>
      <c r="S44" s="416">
        <v>467.22084995594753</v>
      </c>
      <c r="T44" s="416">
        <v>412.1650824102623</v>
      </c>
      <c r="U44" s="417">
        <v>463.06516940983465</v>
      </c>
    </row>
    <row r="45" spans="1:21" s="366" customFormat="1" ht="25.5">
      <c r="A45" s="296">
        <v>38</v>
      </c>
      <c r="B45" s="295" t="s">
        <v>166</v>
      </c>
      <c r="C45" s="413">
        <v>4475</v>
      </c>
      <c r="D45" s="413">
        <v>292</v>
      </c>
      <c r="E45" s="413">
        <v>922</v>
      </c>
      <c r="F45" s="413">
        <v>3845</v>
      </c>
      <c r="G45" s="414">
        <v>4767</v>
      </c>
      <c r="H45" s="413">
        <v>83127</v>
      </c>
      <c r="I45" s="413">
        <v>7353</v>
      </c>
      <c r="J45" s="413">
        <v>53861</v>
      </c>
      <c r="K45" s="413">
        <v>36619</v>
      </c>
      <c r="L45" s="413">
        <v>79613</v>
      </c>
      <c r="M45" s="413">
        <v>10867</v>
      </c>
      <c r="N45" s="415">
        <v>90480</v>
      </c>
      <c r="O45" s="416">
        <v>396.55262827956943</v>
      </c>
      <c r="P45" s="416">
        <v>397.52910639717754</v>
      </c>
      <c r="Q45" s="416">
        <v>440.91164578693065</v>
      </c>
      <c r="R45" s="416">
        <v>326.92570563672649</v>
      </c>
      <c r="S45" s="416">
        <v>405.61002136422701</v>
      </c>
      <c r="T45" s="416">
        <v>329.06252508178301</v>
      </c>
      <c r="U45" s="417">
        <v>396.63000386490262</v>
      </c>
    </row>
    <row r="46" spans="1:21" s="366" customFormat="1" ht="12.75">
      <c r="A46" s="296">
        <v>39</v>
      </c>
      <c r="B46" s="295" t="s">
        <v>167</v>
      </c>
      <c r="C46" s="413">
        <v>99</v>
      </c>
      <c r="D46" s="413">
        <v>14</v>
      </c>
      <c r="E46" s="413">
        <v>40</v>
      </c>
      <c r="F46" s="413">
        <v>73</v>
      </c>
      <c r="G46" s="414">
        <v>113</v>
      </c>
      <c r="H46" s="413">
        <v>6041</v>
      </c>
      <c r="I46" s="413">
        <v>1051</v>
      </c>
      <c r="J46" s="413">
        <v>5902</v>
      </c>
      <c r="K46" s="413">
        <v>1190</v>
      </c>
      <c r="L46" s="413">
        <v>6564</v>
      </c>
      <c r="M46" s="413">
        <v>528</v>
      </c>
      <c r="N46" s="415">
        <v>7092</v>
      </c>
      <c r="O46" s="416">
        <v>358.16699331667343</v>
      </c>
      <c r="P46" s="416">
        <v>396.46151485343302</v>
      </c>
      <c r="Q46" s="416">
        <v>360.99769587084683</v>
      </c>
      <c r="R46" s="416">
        <v>378.50245303574582</v>
      </c>
      <c r="S46" s="416">
        <v>365.84976181458347</v>
      </c>
      <c r="T46" s="416">
        <v>340.14476934277587</v>
      </c>
      <c r="U46" s="417">
        <v>363.93249585324429</v>
      </c>
    </row>
    <row r="47" spans="1:21" s="366" customFormat="1" ht="12.75">
      <c r="A47" s="296">
        <v>41</v>
      </c>
      <c r="B47" s="295" t="s">
        <v>168</v>
      </c>
      <c r="C47" s="413">
        <v>28344</v>
      </c>
      <c r="D47" s="413">
        <v>96076</v>
      </c>
      <c r="E47" s="413">
        <v>319</v>
      </c>
      <c r="F47" s="413">
        <v>124101</v>
      </c>
      <c r="G47" s="414">
        <v>124420</v>
      </c>
      <c r="H47" s="413">
        <v>118892</v>
      </c>
      <c r="I47" s="413">
        <v>892617</v>
      </c>
      <c r="J47" s="413">
        <v>7373</v>
      </c>
      <c r="K47" s="413">
        <v>1004136</v>
      </c>
      <c r="L47" s="413">
        <v>943449</v>
      </c>
      <c r="M47" s="413">
        <v>68060</v>
      </c>
      <c r="N47" s="415">
        <v>1011509</v>
      </c>
      <c r="O47" s="416">
        <v>275.23559393477984</v>
      </c>
      <c r="P47" s="416">
        <v>250.27382165336198</v>
      </c>
      <c r="Q47" s="416">
        <v>403.88088373613022</v>
      </c>
      <c r="R47" s="416">
        <v>252.21044978305056</v>
      </c>
      <c r="S47" s="416">
        <v>252.30966688893147</v>
      </c>
      <c r="T47" s="416">
        <v>268.31725511296878</v>
      </c>
      <c r="U47" s="417">
        <v>253.67975171244268</v>
      </c>
    </row>
    <row r="48" spans="1:21" s="366" customFormat="1" ht="12.75">
      <c r="A48" s="296">
        <v>42</v>
      </c>
      <c r="B48" s="295" t="s">
        <v>169</v>
      </c>
      <c r="C48" s="413">
        <v>6186</v>
      </c>
      <c r="D48" s="413">
        <v>6458</v>
      </c>
      <c r="E48" s="413">
        <v>1485</v>
      </c>
      <c r="F48" s="413">
        <v>11159</v>
      </c>
      <c r="G48" s="414">
        <v>12644</v>
      </c>
      <c r="H48" s="413">
        <v>107648</v>
      </c>
      <c r="I48" s="413">
        <v>216861</v>
      </c>
      <c r="J48" s="413">
        <v>63362</v>
      </c>
      <c r="K48" s="413">
        <v>261147</v>
      </c>
      <c r="L48" s="413">
        <v>303459</v>
      </c>
      <c r="M48" s="413">
        <v>21050</v>
      </c>
      <c r="N48" s="415">
        <v>324509</v>
      </c>
      <c r="O48" s="416">
        <v>438.30913626648476</v>
      </c>
      <c r="P48" s="416">
        <v>398.14469648506486</v>
      </c>
      <c r="Q48" s="416">
        <v>456.02885628777528</v>
      </c>
      <c r="R48" s="416">
        <v>400.39583087662254</v>
      </c>
      <c r="S48" s="416">
        <v>411.97818683908417</v>
      </c>
      <c r="T48" s="416">
        <v>428.52740592795607</v>
      </c>
      <c r="U48" s="417">
        <v>413.14838059189259</v>
      </c>
    </row>
    <row r="49" spans="1:21" s="366" customFormat="1" ht="12.75">
      <c r="A49" s="296">
        <v>43</v>
      </c>
      <c r="B49" s="295" t="s">
        <v>170</v>
      </c>
      <c r="C49" s="413">
        <v>55838</v>
      </c>
      <c r="D49" s="413">
        <v>4250</v>
      </c>
      <c r="E49" s="413">
        <v>452</v>
      </c>
      <c r="F49" s="413">
        <v>59636</v>
      </c>
      <c r="G49" s="414">
        <v>60088</v>
      </c>
      <c r="H49" s="413">
        <v>250104</v>
      </c>
      <c r="I49" s="413">
        <v>45947</v>
      </c>
      <c r="J49" s="413">
        <v>16167</v>
      </c>
      <c r="K49" s="413">
        <v>279884</v>
      </c>
      <c r="L49" s="413">
        <v>254208</v>
      </c>
      <c r="M49" s="413">
        <v>41843</v>
      </c>
      <c r="N49" s="415">
        <v>296051</v>
      </c>
      <c r="O49" s="416">
        <v>265.2001827531131</v>
      </c>
      <c r="P49" s="416">
        <v>316.8550216989762</v>
      </c>
      <c r="Q49" s="416">
        <v>430.73490501491631</v>
      </c>
      <c r="R49" s="416">
        <v>261.7447562241511</v>
      </c>
      <c r="S49" s="416">
        <v>276.52056580503347</v>
      </c>
      <c r="T49" s="416">
        <v>251.39252807925664</v>
      </c>
      <c r="U49" s="417">
        <v>272.62839278414117</v>
      </c>
    </row>
    <row r="50" spans="1:21" s="366" customFormat="1" ht="25.5">
      <c r="A50" s="296">
        <v>45</v>
      </c>
      <c r="B50" s="295" t="s">
        <v>171</v>
      </c>
      <c r="C50" s="413">
        <v>73885</v>
      </c>
      <c r="D50" s="413">
        <v>202</v>
      </c>
      <c r="E50" s="413">
        <v>152</v>
      </c>
      <c r="F50" s="413">
        <v>73935</v>
      </c>
      <c r="G50" s="414">
        <v>74087</v>
      </c>
      <c r="H50" s="413">
        <v>260898</v>
      </c>
      <c r="I50" s="413">
        <v>3470</v>
      </c>
      <c r="J50" s="413">
        <v>9271</v>
      </c>
      <c r="K50" s="413">
        <v>255097</v>
      </c>
      <c r="L50" s="413">
        <v>211518</v>
      </c>
      <c r="M50" s="413">
        <v>52850</v>
      </c>
      <c r="N50" s="415">
        <v>264368</v>
      </c>
      <c r="O50" s="416">
        <v>306.3400429211145</v>
      </c>
      <c r="P50" s="416">
        <v>496.35410132689987</v>
      </c>
      <c r="Q50" s="416">
        <v>519.05197275176613</v>
      </c>
      <c r="R50" s="416">
        <v>300.62112111105898</v>
      </c>
      <c r="S50" s="416">
        <v>311.56206885652074</v>
      </c>
      <c r="T50" s="416">
        <v>297.69134257242149</v>
      </c>
      <c r="U50" s="417">
        <v>308.83990876675597</v>
      </c>
    </row>
    <row r="51" spans="1:21" s="366" customFormat="1" ht="25.5">
      <c r="A51" s="296">
        <v>46</v>
      </c>
      <c r="B51" s="295" t="s">
        <v>172</v>
      </c>
      <c r="C51" s="413">
        <v>161727</v>
      </c>
      <c r="D51" s="413">
        <v>905</v>
      </c>
      <c r="E51" s="413">
        <v>36</v>
      </c>
      <c r="F51" s="413">
        <v>162596</v>
      </c>
      <c r="G51" s="414">
        <v>162632</v>
      </c>
      <c r="H51" s="413">
        <v>802747</v>
      </c>
      <c r="I51" s="413">
        <v>4774</v>
      </c>
      <c r="J51" s="413">
        <v>553</v>
      </c>
      <c r="K51" s="413">
        <v>806968</v>
      </c>
      <c r="L51" s="413">
        <v>553877</v>
      </c>
      <c r="M51" s="413">
        <v>253644</v>
      </c>
      <c r="N51" s="415">
        <v>807521</v>
      </c>
      <c r="O51" s="416">
        <v>339.78604767416596</v>
      </c>
      <c r="P51" s="416">
        <v>289.40793705198536</v>
      </c>
      <c r="Q51" s="416">
        <v>550.42493849938501</v>
      </c>
      <c r="R51" s="416">
        <v>339.37864173717185</v>
      </c>
      <c r="S51" s="416">
        <v>343.78601659252467</v>
      </c>
      <c r="T51" s="416">
        <v>330.0482491148457</v>
      </c>
      <c r="U51" s="417">
        <v>339.53293566300886</v>
      </c>
    </row>
    <row r="52" spans="1:21" s="366" customFormat="1" ht="25.5">
      <c r="A52" s="296">
        <v>47</v>
      </c>
      <c r="B52" s="295" t="s">
        <v>173</v>
      </c>
      <c r="C52" s="413">
        <v>373834</v>
      </c>
      <c r="D52" s="413">
        <v>626</v>
      </c>
      <c r="E52" s="413">
        <v>225</v>
      </c>
      <c r="F52" s="413">
        <v>374235</v>
      </c>
      <c r="G52" s="414">
        <v>374460</v>
      </c>
      <c r="H52" s="413">
        <v>1547110</v>
      </c>
      <c r="I52" s="413">
        <v>3196</v>
      </c>
      <c r="J52" s="413">
        <v>2365</v>
      </c>
      <c r="K52" s="413">
        <v>1547941</v>
      </c>
      <c r="L52" s="413">
        <v>871509</v>
      </c>
      <c r="M52" s="413">
        <v>678797</v>
      </c>
      <c r="N52" s="415">
        <v>1550306</v>
      </c>
      <c r="O52" s="416">
        <v>294.25631674674383</v>
      </c>
      <c r="P52" s="416">
        <v>263.669588530147</v>
      </c>
      <c r="Q52" s="416">
        <v>313.05602127527601</v>
      </c>
      <c r="R52" s="416">
        <v>294.16993384320034</v>
      </c>
      <c r="S52" s="416">
        <v>298.08513634140462</v>
      </c>
      <c r="T52" s="416">
        <v>289.01662465700912</v>
      </c>
      <c r="U52" s="417">
        <v>294.1995279855737</v>
      </c>
    </row>
    <row r="53" spans="1:21" s="411" customFormat="1" ht="12.75">
      <c r="A53" s="296">
        <v>49</v>
      </c>
      <c r="B53" s="295" t="s">
        <v>174</v>
      </c>
      <c r="C53" s="413">
        <v>156992</v>
      </c>
      <c r="D53" s="413">
        <v>3224</v>
      </c>
      <c r="E53" s="413">
        <v>711</v>
      </c>
      <c r="F53" s="413">
        <v>159505</v>
      </c>
      <c r="G53" s="414">
        <v>160216</v>
      </c>
      <c r="H53" s="413">
        <v>561290</v>
      </c>
      <c r="I53" s="413">
        <v>40915</v>
      </c>
      <c r="J53" s="413">
        <v>38144</v>
      </c>
      <c r="K53" s="413">
        <v>564061</v>
      </c>
      <c r="L53" s="413">
        <v>545662</v>
      </c>
      <c r="M53" s="413">
        <v>56543</v>
      </c>
      <c r="N53" s="415">
        <v>602205</v>
      </c>
      <c r="O53" s="416">
        <v>280.31550022175873</v>
      </c>
      <c r="P53" s="416">
        <v>384.23613064305067</v>
      </c>
      <c r="Q53" s="416">
        <v>532.07878880129124</v>
      </c>
      <c r="R53" s="416">
        <v>267.99938473709227</v>
      </c>
      <c r="S53" s="416">
        <v>289.02566759660306</v>
      </c>
      <c r="T53" s="416">
        <v>281.89312550106354</v>
      </c>
      <c r="U53" s="417">
        <v>288.2967284637279</v>
      </c>
    </row>
    <row r="54" spans="1:21" s="366" customFormat="1" ht="12.75">
      <c r="A54" s="296">
        <v>50</v>
      </c>
      <c r="B54" s="295" t="s">
        <v>175</v>
      </c>
      <c r="C54" s="413">
        <v>4010</v>
      </c>
      <c r="D54" s="413">
        <v>45</v>
      </c>
      <c r="E54" s="413">
        <v>22</v>
      </c>
      <c r="F54" s="413">
        <v>4033</v>
      </c>
      <c r="G54" s="414">
        <v>4055</v>
      </c>
      <c r="H54" s="413">
        <v>21218</v>
      </c>
      <c r="I54" s="413">
        <v>602</v>
      </c>
      <c r="J54" s="413">
        <v>900</v>
      </c>
      <c r="K54" s="413">
        <v>20920</v>
      </c>
      <c r="L54" s="413">
        <v>18901</v>
      </c>
      <c r="M54" s="413">
        <v>2919</v>
      </c>
      <c r="N54" s="415">
        <v>21820</v>
      </c>
      <c r="O54" s="416">
        <v>572.30215742992584</v>
      </c>
      <c r="P54" s="416">
        <v>513.41264424454243</v>
      </c>
      <c r="Q54" s="416">
        <v>588.49337183676562</v>
      </c>
      <c r="R54" s="416">
        <v>569.69539515086535</v>
      </c>
      <c r="S54" s="416">
        <v>591.52341377025846</v>
      </c>
      <c r="T54" s="416">
        <v>435.24248482375145</v>
      </c>
      <c r="U54" s="417">
        <v>570.5424300807955</v>
      </c>
    </row>
    <row r="55" spans="1:21" s="366" customFormat="1" ht="12.75">
      <c r="A55" s="296">
        <v>51</v>
      </c>
      <c r="B55" s="295" t="s">
        <v>176</v>
      </c>
      <c r="C55" s="413">
        <v>391</v>
      </c>
      <c r="D55" s="413">
        <v>4</v>
      </c>
      <c r="E55" s="413">
        <v>4</v>
      </c>
      <c r="F55" s="413">
        <v>391</v>
      </c>
      <c r="G55" s="414">
        <v>395</v>
      </c>
      <c r="H55" s="413">
        <v>31131</v>
      </c>
      <c r="I55" s="413">
        <v>17</v>
      </c>
      <c r="J55" s="413">
        <v>103</v>
      </c>
      <c r="K55" s="413">
        <v>31045</v>
      </c>
      <c r="L55" s="413">
        <v>17150</v>
      </c>
      <c r="M55" s="413">
        <v>13998</v>
      </c>
      <c r="N55" s="415">
        <v>31148</v>
      </c>
      <c r="O55" s="416">
        <v>1179.6548624319526</v>
      </c>
      <c r="P55" s="416">
        <v>669.83162561576353</v>
      </c>
      <c r="Q55" s="416">
        <v>1410.6079255663431</v>
      </c>
      <c r="R55" s="416">
        <v>1178.6164586700654</v>
      </c>
      <c r="S55" s="416">
        <v>1189.5409080050683</v>
      </c>
      <c r="T55" s="416">
        <v>1166.6945505901699</v>
      </c>
      <c r="U55" s="417">
        <v>1179.422206423694</v>
      </c>
    </row>
    <row r="56" spans="1:21" s="366" customFormat="1" ht="12.75">
      <c r="A56" s="296">
        <v>52</v>
      </c>
      <c r="B56" s="295" t="s">
        <v>177</v>
      </c>
      <c r="C56" s="413">
        <v>19811</v>
      </c>
      <c r="D56" s="413">
        <v>866</v>
      </c>
      <c r="E56" s="413">
        <v>610</v>
      </c>
      <c r="F56" s="413">
        <v>20067</v>
      </c>
      <c r="G56" s="414">
        <v>20677</v>
      </c>
      <c r="H56" s="413">
        <v>283388</v>
      </c>
      <c r="I56" s="413">
        <v>26457</v>
      </c>
      <c r="J56" s="413">
        <v>10116</v>
      </c>
      <c r="K56" s="413">
        <v>299729</v>
      </c>
      <c r="L56" s="413">
        <v>241748</v>
      </c>
      <c r="M56" s="413">
        <v>68097</v>
      </c>
      <c r="N56" s="415">
        <v>309845</v>
      </c>
      <c r="O56" s="416">
        <v>428.53017301860712</v>
      </c>
      <c r="P56" s="416">
        <v>332.44402511408617</v>
      </c>
      <c r="Q56" s="416">
        <v>598.27353061369229</v>
      </c>
      <c r="R56" s="416">
        <v>414.68009069402507</v>
      </c>
      <c r="S56" s="416">
        <v>423.77336011653529</v>
      </c>
      <c r="T56" s="416">
        <v>411.73901734883844</v>
      </c>
      <c r="U56" s="417">
        <v>421.2426233153405</v>
      </c>
    </row>
    <row r="57" spans="1:21" s="366" customFormat="1" ht="12.75">
      <c r="A57" s="296">
        <v>53</v>
      </c>
      <c r="B57" s="295" t="s">
        <v>178</v>
      </c>
      <c r="C57" s="413">
        <v>7559</v>
      </c>
      <c r="D57" s="413">
        <v>119</v>
      </c>
      <c r="E57" s="413">
        <v>107</v>
      </c>
      <c r="F57" s="413">
        <v>7571</v>
      </c>
      <c r="G57" s="414">
        <v>7678</v>
      </c>
      <c r="H57" s="413">
        <v>58976</v>
      </c>
      <c r="I57" s="413">
        <v>14715</v>
      </c>
      <c r="J57" s="413">
        <v>8998</v>
      </c>
      <c r="K57" s="413">
        <v>64693</v>
      </c>
      <c r="L57" s="413">
        <v>56401</v>
      </c>
      <c r="M57" s="413">
        <v>17290</v>
      </c>
      <c r="N57" s="415">
        <v>73691</v>
      </c>
      <c r="O57" s="416">
        <v>341.66575352742689</v>
      </c>
      <c r="P57" s="416">
        <v>316.38493295350196</v>
      </c>
      <c r="Q57" s="416">
        <v>496.16525118874523</v>
      </c>
      <c r="R57" s="416">
        <v>312.06531836722746</v>
      </c>
      <c r="S57" s="416">
        <v>332.12394895235076</v>
      </c>
      <c r="T57" s="416">
        <v>350.62381714946281</v>
      </c>
      <c r="U57" s="417">
        <v>336.35579980950433</v>
      </c>
    </row>
    <row r="58" spans="1:21" s="366" customFormat="1" ht="12.75">
      <c r="A58" s="296">
        <v>55</v>
      </c>
      <c r="B58" s="295" t="s">
        <v>179</v>
      </c>
      <c r="C58" s="413">
        <v>23171</v>
      </c>
      <c r="D58" s="413">
        <v>214</v>
      </c>
      <c r="E58" s="413">
        <v>465</v>
      </c>
      <c r="F58" s="413">
        <v>22920</v>
      </c>
      <c r="G58" s="414">
        <v>23385</v>
      </c>
      <c r="H58" s="413">
        <v>496298</v>
      </c>
      <c r="I58" s="413">
        <v>3208</v>
      </c>
      <c r="J58" s="413">
        <v>33184</v>
      </c>
      <c r="K58" s="413">
        <v>466322</v>
      </c>
      <c r="L58" s="413">
        <v>322922</v>
      </c>
      <c r="M58" s="413">
        <v>176584</v>
      </c>
      <c r="N58" s="415">
        <v>499506</v>
      </c>
      <c r="O58" s="416">
        <v>352.14279344781983</v>
      </c>
      <c r="P58" s="416">
        <v>312.72604543806648</v>
      </c>
      <c r="Q58" s="416">
        <v>370.53437681874175</v>
      </c>
      <c r="R58" s="416">
        <v>350.41253104997458</v>
      </c>
      <c r="S58" s="416">
        <v>363.63364293066184</v>
      </c>
      <c r="T58" s="416">
        <v>330.65932992871024</v>
      </c>
      <c r="U58" s="417">
        <v>351.89663889418</v>
      </c>
    </row>
    <row r="59" spans="1:21" s="366" customFormat="1" ht="12.75">
      <c r="A59" s="296">
        <v>56</v>
      </c>
      <c r="B59" s="295" t="s">
        <v>180</v>
      </c>
      <c r="C59" s="413">
        <v>125815</v>
      </c>
      <c r="D59" s="413">
        <v>5225</v>
      </c>
      <c r="E59" s="413">
        <v>874</v>
      </c>
      <c r="F59" s="413">
        <v>130166</v>
      </c>
      <c r="G59" s="414">
        <v>131040</v>
      </c>
      <c r="H59" s="413">
        <v>717774</v>
      </c>
      <c r="I59" s="413">
        <v>60273</v>
      </c>
      <c r="J59" s="413">
        <v>17203</v>
      </c>
      <c r="K59" s="413">
        <v>760844</v>
      </c>
      <c r="L59" s="413">
        <v>510061</v>
      </c>
      <c r="M59" s="413">
        <v>267986</v>
      </c>
      <c r="N59" s="415">
        <v>778047</v>
      </c>
      <c r="O59" s="416">
        <v>264.78460272055287</v>
      </c>
      <c r="P59" s="416">
        <v>272.13224526913638</v>
      </c>
      <c r="Q59" s="416">
        <v>375.02530292797263</v>
      </c>
      <c r="R59" s="416">
        <v>262.5652558712531</v>
      </c>
      <c r="S59" s="416">
        <v>269.75940443895558</v>
      </c>
      <c r="T59" s="416">
        <v>256.62237755503298</v>
      </c>
      <c r="U59" s="417">
        <v>265.3568340684007</v>
      </c>
    </row>
    <row r="60" spans="1:21" s="366" customFormat="1" ht="12.75">
      <c r="A60" s="296">
        <v>58</v>
      </c>
      <c r="B60" s="295" t="s">
        <v>181</v>
      </c>
      <c r="C60" s="413">
        <v>3017</v>
      </c>
      <c r="D60" s="413">
        <v>8</v>
      </c>
      <c r="E60" s="413">
        <v>10</v>
      </c>
      <c r="F60" s="413">
        <v>3015</v>
      </c>
      <c r="G60" s="414">
        <v>3025</v>
      </c>
      <c r="H60" s="413">
        <v>26177</v>
      </c>
      <c r="I60" s="413">
        <v>55</v>
      </c>
      <c r="J60" s="413">
        <v>62</v>
      </c>
      <c r="K60" s="413">
        <v>26170</v>
      </c>
      <c r="L60" s="413">
        <v>15737</v>
      </c>
      <c r="M60" s="413">
        <v>10495</v>
      </c>
      <c r="N60" s="415">
        <v>26232</v>
      </c>
      <c r="O60" s="416">
        <v>412.00830858356608</v>
      </c>
      <c r="P60" s="416">
        <v>621.70807790549168</v>
      </c>
      <c r="Q60" s="416">
        <v>539.31751637879688</v>
      </c>
      <c r="R60" s="416">
        <v>412.18581602585249</v>
      </c>
      <c r="S60" s="416">
        <v>438.5494309750195</v>
      </c>
      <c r="T60" s="416">
        <v>373.38297179858898</v>
      </c>
      <c r="U60" s="417">
        <v>412.51547592424993</v>
      </c>
    </row>
    <row r="61" spans="1:21" s="366" customFormat="1" ht="25.5">
      <c r="A61" s="296">
        <v>59</v>
      </c>
      <c r="B61" s="295" t="s">
        <v>182</v>
      </c>
      <c r="C61" s="413">
        <v>2673</v>
      </c>
      <c r="D61" s="413">
        <v>9</v>
      </c>
      <c r="E61" s="413">
        <v>2</v>
      </c>
      <c r="F61" s="413">
        <v>2680</v>
      </c>
      <c r="G61" s="414">
        <v>2682</v>
      </c>
      <c r="H61" s="413">
        <v>18375</v>
      </c>
      <c r="I61" s="413">
        <v>283</v>
      </c>
      <c r="J61" s="413">
        <v>238</v>
      </c>
      <c r="K61" s="413">
        <v>18420</v>
      </c>
      <c r="L61" s="413">
        <v>11868</v>
      </c>
      <c r="M61" s="413">
        <v>6790</v>
      </c>
      <c r="N61" s="415">
        <v>18658</v>
      </c>
      <c r="O61" s="416">
        <v>331.76208743061653</v>
      </c>
      <c r="P61" s="416">
        <v>412.8711216381418</v>
      </c>
      <c r="Q61" s="416">
        <v>437.41514624213255</v>
      </c>
      <c r="R61" s="416">
        <v>331.67070886452245</v>
      </c>
      <c r="S61" s="416">
        <v>334.54059191188401</v>
      </c>
      <c r="T61" s="416">
        <v>330.31366510312142</v>
      </c>
      <c r="U61" s="417">
        <v>332.96102379225994</v>
      </c>
    </row>
    <row r="62" spans="1:21" s="366" customFormat="1" ht="12.75">
      <c r="A62" s="296">
        <v>60</v>
      </c>
      <c r="B62" s="295" t="s">
        <v>183</v>
      </c>
      <c r="C62" s="413">
        <v>743</v>
      </c>
      <c r="D62" s="413">
        <v>1</v>
      </c>
      <c r="E62" s="413">
        <v>4</v>
      </c>
      <c r="F62" s="413">
        <v>740</v>
      </c>
      <c r="G62" s="414">
        <v>744</v>
      </c>
      <c r="H62" s="413">
        <v>11659</v>
      </c>
      <c r="I62" s="413">
        <v>20</v>
      </c>
      <c r="J62" s="413">
        <v>86</v>
      </c>
      <c r="K62" s="413">
        <v>11593</v>
      </c>
      <c r="L62" s="413">
        <v>7795</v>
      </c>
      <c r="M62" s="413">
        <v>3884</v>
      </c>
      <c r="N62" s="415">
        <v>11679</v>
      </c>
      <c r="O62" s="416">
        <v>459.51501969179253</v>
      </c>
      <c r="P62" s="416">
        <v>523.14814381270912</v>
      </c>
      <c r="Q62" s="416">
        <v>562.2102254178003</v>
      </c>
      <c r="R62" s="416">
        <v>458.73378005436638</v>
      </c>
      <c r="S62" s="416">
        <v>466.74639984725053</v>
      </c>
      <c r="T62" s="416">
        <v>445.07055888807611</v>
      </c>
      <c r="U62" s="417">
        <v>459.64529668937661</v>
      </c>
    </row>
    <row r="63" spans="1:21" s="366" customFormat="1" ht="12.75">
      <c r="A63" s="296">
        <v>61</v>
      </c>
      <c r="B63" s="295" t="s">
        <v>184</v>
      </c>
      <c r="C63" s="413">
        <v>2790</v>
      </c>
      <c r="D63" s="413">
        <v>28</v>
      </c>
      <c r="E63" s="413">
        <v>36</v>
      </c>
      <c r="F63" s="413">
        <v>2782</v>
      </c>
      <c r="G63" s="414">
        <v>2818</v>
      </c>
      <c r="H63" s="413">
        <v>28601</v>
      </c>
      <c r="I63" s="413">
        <v>658</v>
      </c>
      <c r="J63" s="413">
        <v>1969</v>
      </c>
      <c r="K63" s="413">
        <v>27290</v>
      </c>
      <c r="L63" s="413">
        <v>18824</v>
      </c>
      <c r="M63" s="413">
        <v>10435</v>
      </c>
      <c r="N63" s="415">
        <v>29259</v>
      </c>
      <c r="O63" s="416">
        <v>623.06115206037077</v>
      </c>
      <c r="P63" s="416">
        <v>266.49353458158197</v>
      </c>
      <c r="Q63" s="416">
        <v>1036.5272264762693</v>
      </c>
      <c r="R63" s="416">
        <v>582.39248698874849</v>
      </c>
      <c r="S63" s="416">
        <v>654.75872453105944</v>
      </c>
      <c r="T63" s="416">
        <v>541.00909239201599</v>
      </c>
      <c r="U63" s="417">
        <v>614.97808084107987</v>
      </c>
    </row>
    <row r="64" spans="1:21" s="366" customFormat="1" ht="12.75">
      <c r="A64" s="296">
        <v>62</v>
      </c>
      <c r="B64" s="295" t="s">
        <v>185</v>
      </c>
      <c r="C64" s="413">
        <v>15016</v>
      </c>
      <c r="D64" s="413">
        <v>604</v>
      </c>
      <c r="E64" s="413">
        <v>75</v>
      </c>
      <c r="F64" s="413">
        <v>15545</v>
      </c>
      <c r="G64" s="414">
        <v>15620</v>
      </c>
      <c r="H64" s="413">
        <v>150814</v>
      </c>
      <c r="I64" s="413">
        <v>3665</v>
      </c>
      <c r="J64" s="413">
        <v>2675</v>
      </c>
      <c r="K64" s="413">
        <v>151804</v>
      </c>
      <c r="L64" s="413">
        <v>99766</v>
      </c>
      <c r="M64" s="413">
        <v>54713</v>
      </c>
      <c r="N64" s="415">
        <v>154479</v>
      </c>
      <c r="O64" s="416">
        <v>712.70994663636247</v>
      </c>
      <c r="P64" s="416">
        <v>440.03805158806546</v>
      </c>
      <c r="Q64" s="416">
        <v>881.50385741289483</v>
      </c>
      <c r="R64" s="416">
        <v>702.8657567064605</v>
      </c>
      <c r="S64" s="416">
        <v>761.05045267267087</v>
      </c>
      <c r="T64" s="416">
        <v>604.41492097648734</v>
      </c>
      <c r="U64" s="417">
        <v>706.11944636104283</v>
      </c>
    </row>
    <row r="65" spans="1:21" s="366" customFormat="1" ht="12.75">
      <c r="A65" s="296">
        <v>63</v>
      </c>
      <c r="B65" s="295" t="s">
        <v>186</v>
      </c>
      <c r="C65" s="413">
        <v>1704</v>
      </c>
      <c r="D65" s="413">
        <v>31</v>
      </c>
      <c r="E65" s="413">
        <v>85</v>
      </c>
      <c r="F65" s="413">
        <v>1650</v>
      </c>
      <c r="G65" s="414">
        <v>1735</v>
      </c>
      <c r="H65" s="413">
        <v>22353</v>
      </c>
      <c r="I65" s="413">
        <v>1529</v>
      </c>
      <c r="J65" s="413">
        <v>2322</v>
      </c>
      <c r="K65" s="413">
        <v>21560</v>
      </c>
      <c r="L65" s="413">
        <v>13512</v>
      </c>
      <c r="M65" s="413">
        <v>10370</v>
      </c>
      <c r="N65" s="415">
        <v>23882</v>
      </c>
      <c r="O65" s="416">
        <v>639.74176485304588</v>
      </c>
      <c r="P65" s="416">
        <v>474.98856915180352</v>
      </c>
      <c r="Q65" s="416">
        <v>514.00142163823909</v>
      </c>
      <c r="R65" s="416">
        <v>641.54482595389061</v>
      </c>
      <c r="S65" s="416">
        <v>688.7356334050753</v>
      </c>
      <c r="T65" s="416">
        <v>551.15086175333192</v>
      </c>
      <c r="U65" s="417">
        <v>628.65848706968598</v>
      </c>
    </row>
    <row r="66" spans="1:21" s="366" customFormat="1" ht="25.5">
      <c r="A66" s="296">
        <v>64</v>
      </c>
      <c r="B66" s="295" t="s">
        <v>187</v>
      </c>
      <c r="C66" s="413">
        <v>6903</v>
      </c>
      <c r="D66" s="413">
        <v>13</v>
      </c>
      <c r="E66" s="413">
        <v>43</v>
      </c>
      <c r="F66" s="413">
        <v>6873</v>
      </c>
      <c r="G66" s="414">
        <v>6916</v>
      </c>
      <c r="H66" s="413">
        <v>89205</v>
      </c>
      <c r="I66" s="413">
        <v>76</v>
      </c>
      <c r="J66" s="413">
        <v>2056</v>
      </c>
      <c r="K66" s="413">
        <v>87225</v>
      </c>
      <c r="L66" s="413">
        <v>49087</v>
      </c>
      <c r="M66" s="413">
        <v>40194</v>
      </c>
      <c r="N66" s="415">
        <v>89281</v>
      </c>
      <c r="O66" s="416">
        <v>782.70981737193074</v>
      </c>
      <c r="P66" s="416">
        <v>295.07116990005881</v>
      </c>
      <c r="Q66" s="416">
        <v>1032.5539680838788</v>
      </c>
      <c r="R66" s="416">
        <v>776.40392214188125</v>
      </c>
      <c r="S66" s="416">
        <v>847.05362611683563</v>
      </c>
      <c r="T66" s="416">
        <v>701.80871607880601</v>
      </c>
      <c r="U66" s="417">
        <v>782.39024244553752</v>
      </c>
    </row>
    <row r="67" spans="1:21" s="366" customFormat="1" ht="25.5">
      <c r="A67" s="296">
        <v>65</v>
      </c>
      <c r="B67" s="295" t="s">
        <v>188</v>
      </c>
      <c r="C67" s="413">
        <v>3353</v>
      </c>
      <c r="D67" s="413">
        <v>4</v>
      </c>
      <c r="E67" s="413">
        <v>4</v>
      </c>
      <c r="F67" s="413">
        <v>3353</v>
      </c>
      <c r="G67" s="414">
        <v>3357</v>
      </c>
      <c r="H67" s="413">
        <v>25683</v>
      </c>
      <c r="I67" s="413">
        <v>8</v>
      </c>
      <c r="J67" s="413">
        <v>96</v>
      </c>
      <c r="K67" s="413">
        <v>25595</v>
      </c>
      <c r="L67" s="413">
        <v>11311</v>
      </c>
      <c r="M67" s="413">
        <v>14380</v>
      </c>
      <c r="N67" s="415">
        <v>25691</v>
      </c>
      <c r="O67" s="416">
        <v>574.98217686557848</v>
      </c>
      <c r="P67" s="416">
        <v>215.7</v>
      </c>
      <c r="Q67" s="416">
        <v>561.03992922859163</v>
      </c>
      <c r="R67" s="416">
        <v>574.91840515327738</v>
      </c>
      <c r="S67" s="416">
        <v>629.92333907193881</v>
      </c>
      <c r="T67" s="416">
        <v>531.09936898546778</v>
      </c>
      <c r="U67" s="417">
        <v>574.86519701105385</v>
      </c>
    </row>
    <row r="68" spans="1:21" s="366" customFormat="1" ht="25.5">
      <c r="A68" s="296">
        <v>66</v>
      </c>
      <c r="B68" s="295" t="s">
        <v>189</v>
      </c>
      <c r="C68" s="413">
        <v>14114</v>
      </c>
      <c r="D68" s="413">
        <v>13</v>
      </c>
      <c r="E68" s="413">
        <v>12</v>
      </c>
      <c r="F68" s="413">
        <v>14115</v>
      </c>
      <c r="G68" s="414">
        <v>14127</v>
      </c>
      <c r="H68" s="413">
        <v>60135</v>
      </c>
      <c r="I68" s="413">
        <v>50</v>
      </c>
      <c r="J68" s="413">
        <v>877</v>
      </c>
      <c r="K68" s="413">
        <v>59308</v>
      </c>
      <c r="L68" s="413">
        <v>28881</v>
      </c>
      <c r="M68" s="413">
        <v>31304</v>
      </c>
      <c r="N68" s="415">
        <v>60185</v>
      </c>
      <c r="O68" s="416">
        <v>447.89368193143639</v>
      </c>
      <c r="P68" s="416">
        <v>247.88560175054704</v>
      </c>
      <c r="Q68" s="416">
        <v>561.33881056211249</v>
      </c>
      <c r="R68" s="416">
        <v>446.01809489718494</v>
      </c>
      <c r="S68" s="416">
        <v>498.37896528043575</v>
      </c>
      <c r="T68" s="416">
        <v>400.45390405545436</v>
      </c>
      <c r="U68" s="417">
        <v>447.73075403099546</v>
      </c>
    </row>
    <row r="69" spans="1:21" s="366" customFormat="1" ht="12.75">
      <c r="A69" s="296">
        <v>68</v>
      </c>
      <c r="B69" s="295" t="s">
        <v>190</v>
      </c>
      <c r="C69" s="413">
        <v>75219</v>
      </c>
      <c r="D69" s="413">
        <v>406</v>
      </c>
      <c r="E69" s="413">
        <v>39</v>
      </c>
      <c r="F69" s="413">
        <v>75586</v>
      </c>
      <c r="G69" s="414">
        <v>75625</v>
      </c>
      <c r="H69" s="413">
        <v>168526</v>
      </c>
      <c r="I69" s="413">
        <v>2271</v>
      </c>
      <c r="J69" s="413">
        <v>348</v>
      </c>
      <c r="K69" s="413">
        <v>170449</v>
      </c>
      <c r="L69" s="413">
        <v>121742</v>
      </c>
      <c r="M69" s="413">
        <v>49055</v>
      </c>
      <c r="N69" s="415">
        <v>170797</v>
      </c>
      <c r="O69" s="416">
        <v>282.86832694958076</v>
      </c>
      <c r="P69" s="416">
        <v>301.39104040234702</v>
      </c>
      <c r="Q69" s="416">
        <v>414.72059490379615</v>
      </c>
      <c r="R69" s="416">
        <v>282.83269482852012</v>
      </c>
      <c r="S69" s="416">
        <v>285.0476196453028</v>
      </c>
      <c r="T69" s="416">
        <v>277.9022727305653</v>
      </c>
      <c r="U69" s="417">
        <v>283.1095269106915</v>
      </c>
    </row>
    <row r="70" spans="1:21" s="366" customFormat="1" ht="12.75">
      <c r="A70" s="296">
        <v>69</v>
      </c>
      <c r="B70" s="295" t="s">
        <v>191</v>
      </c>
      <c r="C70" s="413">
        <v>57293</v>
      </c>
      <c r="D70" s="413">
        <v>29</v>
      </c>
      <c r="E70" s="413">
        <v>118</v>
      </c>
      <c r="F70" s="413">
        <v>57204</v>
      </c>
      <c r="G70" s="414">
        <v>57322</v>
      </c>
      <c r="H70" s="413">
        <v>170793</v>
      </c>
      <c r="I70" s="413">
        <v>192</v>
      </c>
      <c r="J70" s="413">
        <v>2267</v>
      </c>
      <c r="K70" s="413">
        <v>168718</v>
      </c>
      <c r="L70" s="413">
        <v>72488</v>
      </c>
      <c r="M70" s="413">
        <v>98497</v>
      </c>
      <c r="N70" s="415">
        <v>170985</v>
      </c>
      <c r="O70" s="416">
        <v>271.49189800157819</v>
      </c>
      <c r="P70" s="416">
        <v>307.79319823950118</v>
      </c>
      <c r="Q70" s="416">
        <v>327.71163984845111</v>
      </c>
      <c r="R70" s="416">
        <v>270.70308776053764</v>
      </c>
      <c r="S70" s="416">
        <v>280.15982924124211</v>
      </c>
      <c r="T70" s="416">
        <v>265.18781275328246</v>
      </c>
      <c r="U70" s="417">
        <v>271.53480686555736</v>
      </c>
    </row>
    <row r="71" spans="1:21" s="366" customFormat="1" ht="12.75">
      <c r="A71" s="296">
        <v>70</v>
      </c>
      <c r="B71" s="295" t="s">
        <v>192</v>
      </c>
      <c r="C71" s="413">
        <v>17361</v>
      </c>
      <c r="D71" s="413">
        <v>842</v>
      </c>
      <c r="E71" s="413">
        <v>710</v>
      </c>
      <c r="F71" s="413">
        <v>17493</v>
      </c>
      <c r="G71" s="414">
        <v>18203</v>
      </c>
      <c r="H71" s="413">
        <v>208988</v>
      </c>
      <c r="I71" s="413">
        <v>7677</v>
      </c>
      <c r="J71" s="413">
        <v>36415</v>
      </c>
      <c r="K71" s="413">
        <v>180250</v>
      </c>
      <c r="L71" s="413">
        <v>122615</v>
      </c>
      <c r="M71" s="413">
        <v>94050</v>
      </c>
      <c r="N71" s="415">
        <v>216665</v>
      </c>
      <c r="O71" s="416">
        <v>591.04824972749395</v>
      </c>
      <c r="P71" s="416">
        <v>301.10425700766814</v>
      </c>
      <c r="Q71" s="416">
        <v>592.50705525979879</v>
      </c>
      <c r="R71" s="416">
        <v>578.4312920038218</v>
      </c>
      <c r="S71" s="416">
        <v>615.60774712119746</v>
      </c>
      <c r="T71" s="416">
        <v>534.49306677245613</v>
      </c>
      <c r="U71" s="417">
        <v>581.13141563626868</v>
      </c>
    </row>
    <row r="72" spans="1:21" s="366" customFormat="1" ht="25.5">
      <c r="A72" s="296">
        <v>71</v>
      </c>
      <c r="B72" s="295" t="s">
        <v>193</v>
      </c>
      <c r="C72" s="413">
        <v>26699</v>
      </c>
      <c r="D72" s="413">
        <v>1945</v>
      </c>
      <c r="E72" s="413">
        <v>1073</v>
      </c>
      <c r="F72" s="413">
        <v>27571</v>
      </c>
      <c r="G72" s="414">
        <v>28644</v>
      </c>
      <c r="H72" s="413">
        <v>171804</v>
      </c>
      <c r="I72" s="413">
        <v>14981</v>
      </c>
      <c r="J72" s="413">
        <v>26548</v>
      </c>
      <c r="K72" s="413">
        <v>160237</v>
      </c>
      <c r="L72" s="413">
        <v>127505</v>
      </c>
      <c r="M72" s="413">
        <v>59280</v>
      </c>
      <c r="N72" s="415">
        <v>186785</v>
      </c>
      <c r="O72" s="416">
        <v>426.01464048036843</v>
      </c>
      <c r="P72" s="416">
        <v>383.00859098142388</v>
      </c>
      <c r="Q72" s="416">
        <v>496.58815140256172</v>
      </c>
      <c r="R72" s="416">
        <v>408.92321485067686</v>
      </c>
      <c r="S72" s="416">
        <v>448.98057099140505</v>
      </c>
      <c r="T72" s="416">
        <v>368.11480602603763</v>
      </c>
      <c r="U72" s="417">
        <v>422.75587639585206</v>
      </c>
    </row>
    <row r="73" spans="1:21" s="366" customFormat="1" ht="12.75">
      <c r="A73" s="296">
        <v>72</v>
      </c>
      <c r="B73" s="295" t="s">
        <v>194</v>
      </c>
      <c r="C73" s="413">
        <v>1192</v>
      </c>
      <c r="D73" s="413">
        <v>39</v>
      </c>
      <c r="E73" s="413">
        <v>96</v>
      </c>
      <c r="F73" s="413">
        <v>1135</v>
      </c>
      <c r="G73" s="414">
        <v>1231</v>
      </c>
      <c r="H73" s="413">
        <v>17074</v>
      </c>
      <c r="I73" s="413">
        <v>518</v>
      </c>
      <c r="J73" s="413">
        <v>6915</v>
      </c>
      <c r="K73" s="413">
        <v>10677</v>
      </c>
      <c r="L73" s="413">
        <v>11177</v>
      </c>
      <c r="M73" s="413">
        <v>6415</v>
      </c>
      <c r="N73" s="415">
        <v>17592</v>
      </c>
      <c r="O73" s="416">
        <v>769.8309270743714</v>
      </c>
      <c r="P73" s="416">
        <v>279.90490197742508</v>
      </c>
      <c r="Q73" s="416">
        <v>879.95340982240145</v>
      </c>
      <c r="R73" s="416">
        <v>675.16757143882216</v>
      </c>
      <c r="S73" s="416">
        <v>825.27635499217604</v>
      </c>
      <c r="T73" s="416">
        <v>636.29664329345019</v>
      </c>
      <c r="U73" s="417">
        <v>758.09330283437032</v>
      </c>
    </row>
    <row r="74" spans="1:21" s="366" customFormat="1" ht="12.75">
      <c r="A74" s="296">
        <v>73</v>
      </c>
      <c r="B74" s="295" t="s">
        <v>195</v>
      </c>
      <c r="C74" s="413">
        <v>7500</v>
      </c>
      <c r="D74" s="413">
        <v>75</v>
      </c>
      <c r="E74" s="413">
        <v>43</v>
      </c>
      <c r="F74" s="413">
        <v>7532</v>
      </c>
      <c r="G74" s="414">
        <v>7575</v>
      </c>
      <c r="H74" s="413">
        <v>60565</v>
      </c>
      <c r="I74" s="413">
        <v>678</v>
      </c>
      <c r="J74" s="413">
        <v>752</v>
      </c>
      <c r="K74" s="413">
        <v>60491</v>
      </c>
      <c r="L74" s="413">
        <v>32792</v>
      </c>
      <c r="M74" s="413">
        <v>28451</v>
      </c>
      <c r="N74" s="415">
        <v>61243</v>
      </c>
      <c r="O74" s="416">
        <v>351.86819696757146</v>
      </c>
      <c r="P74" s="416">
        <v>332.73361475291745</v>
      </c>
      <c r="Q74" s="416">
        <v>655.16238926535925</v>
      </c>
      <c r="R74" s="416">
        <v>346.70457092741083</v>
      </c>
      <c r="S74" s="416">
        <v>361.84139392378171</v>
      </c>
      <c r="T74" s="416">
        <v>339.65085804104598</v>
      </c>
      <c r="U74" s="417">
        <v>351.67606973760161</v>
      </c>
    </row>
    <row r="75" spans="1:21" s="366" customFormat="1" ht="12.75">
      <c r="A75" s="296">
        <v>74</v>
      </c>
      <c r="B75" s="295" t="s">
        <v>196</v>
      </c>
      <c r="C75" s="413">
        <v>9797</v>
      </c>
      <c r="D75" s="413">
        <v>106</v>
      </c>
      <c r="E75" s="413">
        <v>111</v>
      </c>
      <c r="F75" s="413">
        <v>9792</v>
      </c>
      <c r="G75" s="414">
        <v>9903</v>
      </c>
      <c r="H75" s="413">
        <v>50408</v>
      </c>
      <c r="I75" s="413">
        <v>717</v>
      </c>
      <c r="J75" s="413">
        <v>3194</v>
      </c>
      <c r="K75" s="413">
        <v>47931</v>
      </c>
      <c r="L75" s="413">
        <v>30247</v>
      </c>
      <c r="M75" s="413">
        <v>20878</v>
      </c>
      <c r="N75" s="415">
        <v>51125</v>
      </c>
      <c r="O75" s="416">
        <v>335.59652136906726</v>
      </c>
      <c r="P75" s="416">
        <v>298.16901251816256</v>
      </c>
      <c r="Q75" s="416">
        <v>685.01845688466847</v>
      </c>
      <c r="R75" s="416">
        <v>309.32217321287044</v>
      </c>
      <c r="S75" s="416">
        <v>351.28133387790001</v>
      </c>
      <c r="T75" s="416">
        <v>313.30254600870768</v>
      </c>
      <c r="U75" s="417">
        <v>335.01200746910854</v>
      </c>
    </row>
    <row r="76" spans="1:21" s="366" customFormat="1" ht="12.75">
      <c r="A76" s="296">
        <v>75</v>
      </c>
      <c r="B76" s="295" t="s">
        <v>197</v>
      </c>
      <c r="C76" s="413">
        <v>3930</v>
      </c>
      <c r="D76" s="413">
        <v>17</v>
      </c>
      <c r="E76" s="413">
        <v>89</v>
      </c>
      <c r="F76" s="413">
        <v>3858</v>
      </c>
      <c r="G76" s="414">
        <v>3947</v>
      </c>
      <c r="H76" s="413">
        <v>11527</v>
      </c>
      <c r="I76" s="413">
        <v>198</v>
      </c>
      <c r="J76" s="413">
        <v>1888</v>
      </c>
      <c r="K76" s="413">
        <v>9837</v>
      </c>
      <c r="L76" s="413">
        <v>5893</v>
      </c>
      <c r="M76" s="413">
        <v>5832</v>
      </c>
      <c r="N76" s="415">
        <v>11725</v>
      </c>
      <c r="O76" s="416">
        <v>279.48061082987687</v>
      </c>
      <c r="P76" s="416">
        <v>530.15020411985017</v>
      </c>
      <c r="Q76" s="416">
        <v>451.53595044225841</v>
      </c>
      <c r="R76" s="416">
        <v>252.92902216293865</v>
      </c>
      <c r="S76" s="416">
        <v>302.33090860302286</v>
      </c>
      <c r="T76" s="416">
        <v>264.12476891145133</v>
      </c>
      <c r="U76" s="417">
        <v>283.7773900426925</v>
      </c>
    </row>
    <row r="77" spans="1:21" s="366" customFormat="1" ht="12.75">
      <c r="A77" s="296">
        <v>77</v>
      </c>
      <c r="B77" s="295" t="s">
        <v>198</v>
      </c>
      <c r="C77" s="413">
        <v>6461</v>
      </c>
      <c r="D77" s="413">
        <v>232</v>
      </c>
      <c r="E77" s="413">
        <v>30</v>
      </c>
      <c r="F77" s="413">
        <v>6663</v>
      </c>
      <c r="G77" s="414">
        <v>6693</v>
      </c>
      <c r="H77" s="413">
        <v>25709</v>
      </c>
      <c r="I77" s="413">
        <v>2199</v>
      </c>
      <c r="J77" s="413">
        <v>646</v>
      </c>
      <c r="K77" s="413">
        <v>27262</v>
      </c>
      <c r="L77" s="413">
        <v>20408</v>
      </c>
      <c r="M77" s="413">
        <v>7500</v>
      </c>
      <c r="N77" s="415">
        <v>27908</v>
      </c>
      <c r="O77" s="416">
        <v>363.52386630836412</v>
      </c>
      <c r="P77" s="416">
        <v>309.04590855306151</v>
      </c>
      <c r="Q77" s="416">
        <v>444.70695929121547</v>
      </c>
      <c r="R77" s="416">
        <v>357.27599866315745</v>
      </c>
      <c r="S77" s="416">
        <v>360.17833561628498</v>
      </c>
      <c r="T77" s="416">
        <v>357.0485090440701</v>
      </c>
      <c r="U77" s="417">
        <v>359.32915119958551</v>
      </c>
    </row>
    <row r="78" spans="1:21" s="366" customFormat="1" ht="12.75">
      <c r="A78" s="296">
        <v>78</v>
      </c>
      <c r="B78" s="295" t="s">
        <v>199</v>
      </c>
      <c r="C78" s="413">
        <v>1720</v>
      </c>
      <c r="D78" s="413">
        <v>833</v>
      </c>
      <c r="E78" s="413">
        <v>285</v>
      </c>
      <c r="F78" s="413">
        <v>2268</v>
      </c>
      <c r="G78" s="414">
        <v>2553</v>
      </c>
      <c r="H78" s="413">
        <v>84359</v>
      </c>
      <c r="I78" s="413">
        <v>15738</v>
      </c>
      <c r="J78" s="413">
        <v>21016</v>
      </c>
      <c r="K78" s="413">
        <v>79081</v>
      </c>
      <c r="L78" s="413">
        <v>61858</v>
      </c>
      <c r="M78" s="413">
        <v>38239</v>
      </c>
      <c r="N78" s="415">
        <v>100097</v>
      </c>
      <c r="O78" s="416">
        <v>329.84865545262812</v>
      </c>
      <c r="P78" s="416">
        <v>312.86936269164153</v>
      </c>
      <c r="Q78" s="416">
        <v>374.12990857380549</v>
      </c>
      <c r="R78" s="416">
        <v>303.61001043434931</v>
      </c>
      <c r="S78" s="416">
        <v>336.05290908150374</v>
      </c>
      <c r="T78" s="416">
        <v>309.86583807345784</v>
      </c>
      <c r="U78" s="417">
        <v>326.63393972667774</v>
      </c>
    </row>
    <row r="79" spans="1:21" s="366" customFormat="1" ht="25.5">
      <c r="A79" s="296">
        <v>79</v>
      </c>
      <c r="B79" s="295" t="s">
        <v>200</v>
      </c>
      <c r="C79" s="413">
        <v>9401</v>
      </c>
      <c r="D79" s="413">
        <v>87</v>
      </c>
      <c r="E79" s="413">
        <v>27</v>
      </c>
      <c r="F79" s="413">
        <v>9461</v>
      </c>
      <c r="G79" s="414">
        <v>9488</v>
      </c>
      <c r="H79" s="413">
        <v>64501</v>
      </c>
      <c r="I79" s="413">
        <v>993</v>
      </c>
      <c r="J79" s="413">
        <v>878</v>
      </c>
      <c r="K79" s="413">
        <v>64616</v>
      </c>
      <c r="L79" s="413">
        <v>41943</v>
      </c>
      <c r="M79" s="413">
        <v>23551</v>
      </c>
      <c r="N79" s="415">
        <v>65494</v>
      </c>
      <c r="O79" s="416">
        <v>336.07758813605022</v>
      </c>
      <c r="P79" s="416">
        <v>299.76041174419953</v>
      </c>
      <c r="Q79" s="416">
        <v>584.3207066863082</v>
      </c>
      <c r="R79" s="416">
        <v>331.7794252601297</v>
      </c>
      <c r="S79" s="416">
        <v>337.98828225673657</v>
      </c>
      <c r="T79" s="416">
        <v>331.33083075428448</v>
      </c>
      <c r="U79" s="417">
        <v>335.51072303674101</v>
      </c>
    </row>
    <row r="80" spans="1:21" s="366" customFormat="1" ht="12.75">
      <c r="A80" s="296">
        <v>80</v>
      </c>
      <c r="B80" s="295" t="s">
        <v>201</v>
      </c>
      <c r="C80" s="413">
        <v>6267</v>
      </c>
      <c r="D80" s="413">
        <v>13900</v>
      </c>
      <c r="E80" s="413">
        <v>680</v>
      </c>
      <c r="F80" s="413">
        <v>19487</v>
      </c>
      <c r="G80" s="414">
        <v>20167</v>
      </c>
      <c r="H80" s="413">
        <v>96880</v>
      </c>
      <c r="I80" s="413">
        <v>135570</v>
      </c>
      <c r="J80" s="413">
        <v>43144</v>
      </c>
      <c r="K80" s="413">
        <v>189306</v>
      </c>
      <c r="L80" s="413">
        <v>201846</v>
      </c>
      <c r="M80" s="413">
        <v>30604</v>
      </c>
      <c r="N80" s="415">
        <v>232450</v>
      </c>
      <c r="O80" s="416">
        <v>342.99129423000994</v>
      </c>
      <c r="P80" s="416">
        <v>332.57669219018027</v>
      </c>
      <c r="Q80" s="416">
        <v>392.04524528987537</v>
      </c>
      <c r="R80" s="416">
        <v>324.79908897663597</v>
      </c>
      <c r="S80" s="416">
        <v>341.39257769180739</v>
      </c>
      <c r="T80" s="416">
        <v>302.71195828629789</v>
      </c>
      <c r="U80" s="417">
        <v>336.74671469230151</v>
      </c>
    </row>
    <row r="81" spans="1:21" s="366" customFormat="1" ht="25.5">
      <c r="A81" s="296">
        <v>81</v>
      </c>
      <c r="B81" s="295" t="s">
        <v>202</v>
      </c>
      <c r="C81" s="413">
        <v>18793</v>
      </c>
      <c r="D81" s="413">
        <v>13666</v>
      </c>
      <c r="E81" s="413">
        <v>3078</v>
      </c>
      <c r="F81" s="413">
        <v>29381</v>
      </c>
      <c r="G81" s="414">
        <v>32459</v>
      </c>
      <c r="H81" s="413">
        <v>285512</v>
      </c>
      <c r="I81" s="413">
        <v>166124</v>
      </c>
      <c r="J81" s="413">
        <v>188573</v>
      </c>
      <c r="K81" s="413">
        <v>263063</v>
      </c>
      <c r="L81" s="413">
        <v>302951</v>
      </c>
      <c r="M81" s="413">
        <v>148685</v>
      </c>
      <c r="N81" s="415">
        <v>451636</v>
      </c>
      <c r="O81" s="416">
        <v>350.44609654413364</v>
      </c>
      <c r="P81" s="416">
        <v>295.40119447808775</v>
      </c>
      <c r="Q81" s="416">
        <v>381.37078062631997</v>
      </c>
      <c r="R81" s="416">
        <v>284.83240280281024</v>
      </c>
      <c r="S81" s="416">
        <v>347.61817097560646</v>
      </c>
      <c r="T81" s="416">
        <v>287.96941551190099</v>
      </c>
      <c r="U81" s="417">
        <v>329.80322235022936</v>
      </c>
    </row>
    <row r="82" spans="1:21" s="366" customFormat="1" ht="12.75">
      <c r="A82" s="296">
        <v>82</v>
      </c>
      <c r="B82" s="295" t="s">
        <v>203</v>
      </c>
      <c r="C82" s="413">
        <v>40919</v>
      </c>
      <c r="D82" s="413">
        <v>745</v>
      </c>
      <c r="E82" s="413">
        <v>5254</v>
      </c>
      <c r="F82" s="413">
        <v>36410</v>
      </c>
      <c r="G82" s="414">
        <v>41664</v>
      </c>
      <c r="H82" s="413">
        <v>453785</v>
      </c>
      <c r="I82" s="413">
        <v>30809</v>
      </c>
      <c r="J82" s="413">
        <v>135809</v>
      </c>
      <c r="K82" s="413">
        <v>348785</v>
      </c>
      <c r="L82" s="413">
        <v>270367</v>
      </c>
      <c r="M82" s="413">
        <v>214227</v>
      </c>
      <c r="N82" s="415">
        <v>484594</v>
      </c>
      <c r="O82" s="416">
        <v>427.45679455480627</v>
      </c>
      <c r="P82" s="416">
        <v>345.21088620784275</v>
      </c>
      <c r="Q82" s="416">
        <v>413.14045405787169</v>
      </c>
      <c r="R82" s="416">
        <v>426.46445941802693</v>
      </c>
      <c r="S82" s="416">
        <v>457.51699724604504</v>
      </c>
      <c r="T82" s="416">
        <v>377.28594654702943</v>
      </c>
      <c r="U82" s="417">
        <v>422.45245033308754</v>
      </c>
    </row>
    <row r="83" spans="1:21" s="366" customFormat="1" ht="12.75">
      <c r="A83" s="296">
        <v>84</v>
      </c>
      <c r="B83" s="295" t="s">
        <v>204</v>
      </c>
      <c r="C83" s="413">
        <v>5210</v>
      </c>
      <c r="D83" s="413">
        <v>426</v>
      </c>
      <c r="E83" s="413">
        <v>4620</v>
      </c>
      <c r="F83" s="413">
        <v>1016</v>
      </c>
      <c r="G83" s="414">
        <v>5636</v>
      </c>
      <c r="H83" s="413">
        <v>273465</v>
      </c>
      <c r="I83" s="413">
        <v>28333</v>
      </c>
      <c r="J83" s="413">
        <v>280205</v>
      </c>
      <c r="K83" s="413">
        <v>21593</v>
      </c>
      <c r="L83" s="413">
        <v>235510</v>
      </c>
      <c r="M83" s="413">
        <v>66288</v>
      </c>
      <c r="N83" s="415">
        <v>301798</v>
      </c>
      <c r="O83" s="416">
        <v>346.05610533703066</v>
      </c>
      <c r="P83" s="416">
        <v>385.69960998948949</v>
      </c>
      <c r="Q83" s="416">
        <v>348.57008853933007</v>
      </c>
      <c r="R83" s="416">
        <v>367.28651995371581</v>
      </c>
      <c r="S83" s="416">
        <v>348.05260554070975</v>
      </c>
      <c r="T83" s="416">
        <v>356.52281255034552</v>
      </c>
      <c r="U83" s="417">
        <v>349.9122494790966</v>
      </c>
    </row>
    <row r="84" spans="1:21" s="366" customFormat="1" ht="12.75">
      <c r="A84" s="296">
        <v>85</v>
      </c>
      <c r="B84" s="295" t="s">
        <v>205</v>
      </c>
      <c r="C84" s="413">
        <v>33224</v>
      </c>
      <c r="D84" s="413">
        <v>1131</v>
      </c>
      <c r="E84" s="413">
        <v>6330</v>
      </c>
      <c r="F84" s="413">
        <v>28025</v>
      </c>
      <c r="G84" s="414">
        <v>34355</v>
      </c>
      <c r="H84" s="413">
        <v>520044</v>
      </c>
      <c r="I84" s="413">
        <v>43438</v>
      </c>
      <c r="J84" s="413">
        <v>209732</v>
      </c>
      <c r="K84" s="413">
        <v>353750</v>
      </c>
      <c r="L84" s="413">
        <v>212811</v>
      </c>
      <c r="M84" s="413">
        <v>350671</v>
      </c>
      <c r="N84" s="415">
        <v>563482</v>
      </c>
      <c r="O84" s="416">
        <v>323.09303342367133</v>
      </c>
      <c r="P84" s="416">
        <v>360.86072667599183</v>
      </c>
      <c r="Q84" s="416">
        <v>362.05911721373718</v>
      </c>
      <c r="R84" s="416">
        <v>304.43272320051761</v>
      </c>
      <c r="S84" s="416">
        <v>349.72715893178372</v>
      </c>
      <c r="T84" s="416">
        <v>310.27304805457976</v>
      </c>
      <c r="U84" s="417">
        <v>325.82372169664512</v>
      </c>
    </row>
    <row r="85" spans="1:21" s="366" customFormat="1" ht="12.75">
      <c r="A85" s="296">
        <v>86</v>
      </c>
      <c r="B85" s="295" t="s">
        <v>206</v>
      </c>
      <c r="C85" s="413">
        <v>37359</v>
      </c>
      <c r="D85" s="413">
        <v>1043</v>
      </c>
      <c r="E85" s="413">
        <v>3657</v>
      </c>
      <c r="F85" s="413">
        <v>34745</v>
      </c>
      <c r="G85" s="414">
        <v>38402</v>
      </c>
      <c r="H85" s="413">
        <v>857415</v>
      </c>
      <c r="I85" s="413">
        <v>27783</v>
      </c>
      <c r="J85" s="413">
        <v>453671</v>
      </c>
      <c r="K85" s="413">
        <v>431527</v>
      </c>
      <c r="L85" s="413">
        <v>331327</v>
      </c>
      <c r="M85" s="413">
        <v>553871</v>
      </c>
      <c r="N85" s="415">
        <v>885198</v>
      </c>
      <c r="O85" s="416">
        <v>378.27032561767459</v>
      </c>
      <c r="P85" s="416">
        <v>355.53861875541037</v>
      </c>
      <c r="Q85" s="416">
        <v>435.06127475346824</v>
      </c>
      <c r="R85" s="416">
        <v>313.5037560232978</v>
      </c>
      <c r="S85" s="416">
        <v>421.12972521189607</v>
      </c>
      <c r="T85" s="416">
        <v>348.43117932750414</v>
      </c>
      <c r="U85" s="417">
        <v>377.56496003312412</v>
      </c>
    </row>
    <row r="86" spans="1:21" s="366" customFormat="1" ht="12.75">
      <c r="A86" s="296">
        <v>87</v>
      </c>
      <c r="B86" s="295" t="s">
        <v>207</v>
      </c>
      <c r="C86" s="413">
        <v>2416</v>
      </c>
      <c r="D86" s="413">
        <v>34</v>
      </c>
      <c r="E86" s="413">
        <v>1641</v>
      </c>
      <c r="F86" s="413">
        <v>809</v>
      </c>
      <c r="G86" s="414">
        <v>2450</v>
      </c>
      <c r="H86" s="413">
        <v>50786</v>
      </c>
      <c r="I86" s="413">
        <v>458</v>
      </c>
      <c r="J86" s="413">
        <v>32316</v>
      </c>
      <c r="K86" s="413">
        <v>18928</v>
      </c>
      <c r="L86" s="413">
        <v>17249</v>
      </c>
      <c r="M86" s="413">
        <v>33995</v>
      </c>
      <c r="N86" s="415">
        <v>51244</v>
      </c>
      <c r="O86" s="416">
        <v>350.55441841355031</v>
      </c>
      <c r="P86" s="416">
        <v>533.62962896840793</v>
      </c>
      <c r="Q86" s="416">
        <v>410.97816362890876</v>
      </c>
      <c r="R86" s="416">
        <v>248.38301818247396</v>
      </c>
      <c r="S86" s="416">
        <v>364.99641996805912</v>
      </c>
      <c r="T86" s="416">
        <v>345.51846653666183</v>
      </c>
      <c r="U86" s="417">
        <v>352.26111909344837</v>
      </c>
    </row>
    <row r="87" spans="1:21" s="366" customFormat="1" ht="12.75">
      <c r="A87" s="296">
        <v>88</v>
      </c>
      <c r="B87" s="295" t="s">
        <v>208</v>
      </c>
      <c r="C87" s="413">
        <v>6193</v>
      </c>
      <c r="D87" s="413">
        <v>62</v>
      </c>
      <c r="E87" s="413">
        <v>1321</v>
      </c>
      <c r="F87" s="413">
        <v>4934</v>
      </c>
      <c r="G87" s="414">
        <v>6255</v>
      </c>
      <c r="H87" s="413">
        <v>68409</v>
      </c>
      <c r="I87" s="413">
        <v>894</v>
      </c>
      <c r="J87" s="413">
        <v>14227</v>
      </c>
      <c r="K87" s="413">
        <v>55076</v>
      </c>
      <c r="L87" s="413">
        <v>18852</v>
      </c>
      <c r="M87" s="413">
        <v>50451</v>
      </c>
      <c r="N87" s="415">
        <v>69303</v>
      </c>
      <c r="O87" s="416">
        <v>362.92198913941348</v>
      </c>
      <c r="P87" s="416">
        <v>302.57214014512317</v>
      </c>
      <c r="Q87" s="416">
        <v>671.42527550105137</v>
      </c>
      <c r="R87" s="416">
        <v>271.4414945741151</v>
      </c>
      <c r="S87" s="416">
        <v>494.02644435049353</v>
      </c>
      <c r="T87" s="416">
        <v>308.1971949810515</v>
      </c>
      <c r="U87" s="417">
        <v>362.12062361668887</v>
      </c>
    </row>
    <row r="88" spans="1:21" s="366" customFormat="1" ht="25.5">
      <c r="A88" s="296">
        <v>90</v>
      </c>
      <c r="B88" s="295" t="s">
        <v>209</v>
      </c>
      <c r="C88" s="413">
        <v>1584</v>
      </c>
      <c r="D88" s="413">
        <v>40</v>
      </c>
      <c r="E88" s="413">
        <v>83</v>
      </c>
      <c r="F88" s="413">
        <v>1541</v>
      </c>
      <c r="G88" s="414">
        <v>1624</v>
      </c>
      <c r="H88" s="413">
        <v>13488</v>
      </c>
      <c r="I88" s="413">
        <v>1284</v>
      </c>
      <c r="J88" s="413">
        <v>6910</v>
      </c>
      <c r="K88" s="413">
        <v>7862</v>
      </c>
      <c r="L88" s="413">
        <v>9366</v>
      </c>
      <c r="M88" s="413">
        <v>5406</v>
      </c>
      <c r="N88" s="415">
        <v>14772</v>
      </c>
      <c r="O88" s="416">
        <v>457.12812113405056</v>
      </c>
      <c r="P88" s="416">
        <v>416.29160257369438</v>
      </c>
      <c r="Q88" s="416">
        <v>596.73673097437756</v>
      </c>
      <c r="R88" s="416">
        <v>294.83210856438762</v>
      </c>
      <c r="S88" s="416">
        <v>468.4095233143745</v>
      </c>
      <c r="T88" s="416">
        <v>427.79672692515783</v>
      </c>
      <c r="U88" s="417">
        <v>453.51906334718365</v>
      </c>
    </row>
    <row r="89" spans="1:21" s="366" customFormat="1" ht="25.5">
      <c r="A89" s="296">
        <v>91</v>
      </c>
      <c r="B89" s="295" t="s">
        <v>210</v>
      </c>
      <c r="C89" s="413">
        <v>882</v>
      </c>
      <c r="D89" s="413">
        <v>88</v>
      </c>
      <c r="E89" s="413">
        <v>699</v>
      </c>
      <c r="F89" s="413">
        <v>271</v>
      </c>
      <c r="G89" s="414">
        <v>970</v>
      </c>
      <c r="H89" s="413">
        <v>4651</v>
      </c>
      <c r="I89" s="413">
        <v>470</v>
      </c>
      <c r="J89" s="413">
        <v>3190</v>
      </c>
      <c r="K89" s="413">
        <v>1931</v>
      </c>
      <c r="L89" s="413">
        <v>3295</v>
      </c>
      <c r="M89" s="413">
        <v>1826</v>
      </c>
      <c r="N89" s="415">
        <v>5121</v>
      </c>
      <c r="O89" s="416">
        <v>393.3625073955032</v>
      </c>
      <c r="P89" s="416">
        <v>423.79738123375091</v>
      </c>
      <c r="Q89" s="416">
        <v>396.98383933775119</v>
      </c>
      <c r="R89" s="416">
        <v>394.32259368500661</v>
      </c>
      <c r="S89" s="416">
        <v>400.67757665940371</v>
      </c>
      <c r="T89" s="416">
        <v>387.49514817621792</v>
      </c>
      <c r="U89" s="417">
        <v>396.01675527675479</v>
      </c>
    </row>
    <row r="90" spans="1:21" s="366" customFormat="1" ht="12.75">
      <c r="A90" s="296">
        <v>92</v>
      </c>
      <c r="B90" s="295" t="s">
        <v>211</v>
      </c>
      <c r="C90" s="413">
        <v>2368</v>
      </c>
      <c r="D90" s="413">
        <v>14</v>
      </c>
      <c r="E90" s="413">
        <v>9</v>
      </c>
      <c r="F90" s="413">
        <v>2373</v>
      </c>
      <c r="G90" s="414">
        <v>2382</v>
      </c>
      <c r="H90" s="413">
        <v>5505</v>
      </c>
      <c r="I90" s="413">
        <v>71</v>
      </c>
      <c r="J90" s="413">
        <v>262</v>
      </c>
      <c r="K90" s="413">
        <v>5314</v>
      </c>
      <c r="L90" s="413">
        <v>3994</v>
      </c>
      <c r="M90" s="413">
        <v>1582</v>
      </c>
      <c r="N90" s="415">
        <v>5576</v>
      </c>
      <c r="O90" s="416">
        <v>287.30644893259904</v>
      </c>
      <c r="P90" s="416">
        <v>268.55372296902397</v>
      </c>
      <c r="Q90" s="416">
        <v>499.54061248527677</v>
      </c>
      <c r="R90" s="416">
        <v>275.34447255735898</v>
      </c>
      <c r="S90" s="416">
        <v>287.04156527015368</v>
      </c>
      <c r="T90" s="416">
        <v>287.20384649643705</v>
      </c>
      <c r="U90" s="417">
        <v>287.08652121760468</v>
      </c>
    </row>
    <row r="91" spans="1:21" s="366" customFormat="1" ht="12.75">
      <c r="A91" s="296">
        <v>93</v>
      </c>
      <c r="B91" s="295" t="s">
        <v>212</v>
      </c>
      <c r="C91" s="413">
        <v>10042</v>
      </c>
      <c r="D91" s="413">
        <v>125</v>
      </c>
      <c r="E91" s="413">
        <v>142</v>
      </c>
      <c r="F91" s="413">
        <v>10025</v>
      </c>
      <c r="G91" s="414">
        <v>10167</v>
      </c>
      <c r="H91" s="413">
        <v>56860</v>
      </c>
      <c r="I91" s="413">
        <v>3256</v>
      </c>
      <c r="J91" s="413">
        <v>6092</v>
      </c>
      <c r="K91" s="413">
        <v>54024</v>
      </c>
      <c r="L91" s="413">
        <v>39541</v>
      </c>
      <c r="M91" s="413">
        <v>20575</v>
      </c>
      <c r="N91" s="415">
        <v>60116</v>
      </c>
      <c r="O91" s="416">
        <v>312.65484129720613</v>
      </c>
      <c r="P91" s="416">
        <v>440.26447504557325</v>
      </c>
      <c r="Q91" s="416">
        <v>395.3365753191282</v>
      </c>
      <c r="R91" s="416">
        <v>310.21524350998936</v>
      </c>
      <c r="S91" s="416">
        <v>338.45010323902591</v>
      </c>
      <c r="T91" s="416">
        <v>282.19664534431973</v>
      </c>
      <c r="U91" s="417">
        <v>319.61834065617205</v>
      </c>
    </row>
    <row r="92" spans="1:21" s="366" customFormat="1" ht="12.75">
      <c r="A92" s="296">
        <v>94</v>
      </c>
      <c r="B92" s="295" t="s">
        <v>213</v>
      </c>
      <c r="C92" s="413">
        <v>11775</v>
      </c>
      <c r="D92" s="413">
        <v>241</v>
      </c>
      <c r="E92" s="413">
        <v>760</v>
      </c>
      <c r="F92" s="413">
        <v>11256</v>
      </c>
      <c r="G92" s="414">
        <v>12016</v>
      </c>
      <c r="H92" s="413">
        <v>63751</v>
      </c>
      <c r="I92" s="413">
        <v>6641</v>
      </c>
      <c r="J92" s="413">
        <v>22545</v>
      </c>
      <c r="K92" s="413">
        <v>47847</v>
      </c>
      <c r="L92" s="413">
        <v>43408</v>
      </c>
      <c r="M92" s="413">
        <v>26984</v>
      </c>
      <c r="N92" s="415">
        <v>70392</v>
      </c>
      <c r="O92" s="416">
        <v>442.21124338981718</v>
      </c>
      <c r="P92" s="416">
        <v>363.63663076731899</v>
      </c>
      <c r="Q92" s="416">
        <v>412.31842866469498</v>
      </c>
      <c r="R92" s="416">
        <v>444.80693946787954</v>
      </c>
      <c r="S92" s="416">
        <v>441.68736461311875</v>
      </c>
      <c r="T92" s="416">
        <v>423.05787679356894</v>
      </c>
      <c r="U92" s="417">
        <v>435.22690042484436</v>
      </c>
    </row>
    <row r="93" spans="1:21" s="366" customFormat="1" ht="25.5">
      <c r="A93" s="296">
        <v>95</v>
      </c>
      <c r="B93" s="295" t="s">
        <v>214</v>
      </c>
      <c r="C93" s="413">
        <v>13300</v>
      </c>
      <c r="D93" s="413">
        <v>27</v>
      </c>
      <c r="E93" s="413">
        <v>9</v>
      </c>
      <c r="F93" s="413">
        <v>13318</v>
      </c>
      <c r="G93" s="414">
        <v>13327</v>
      </c>
      <c r="H93" s="413">
        <v>54905</v>
      </c>
      <c r="I93" s="413">
        <v>124</v>
      </c>
      <c r="J93" s="413">
        <v>218</v>
      </c>
      <c r="K93" s="413">
        <v>54811</v>
      </c>
      <c r="L93" s="413">
        <v>41257</v>
      </c>
      <c r="M93" s="413">
        <v>13772</v>
      </c>
      <c r="N93" s="415">
        <v>55029</v>
      </c>
      <c r="O93" s="416">
        <v>291.08224360706134</v>
      </c>
      <c r="P93" s="416">
        <v>270.09428286189683</v>
      </c>
      <c r="Q93" s="416">
        <v>289.16151694045175</v>
      </c>
      <c r="R93" s="416">
        <v>291.04523433375124</v>
      </c>
      <c r="S93" s="416">
        <v>294.45056369135244</v>
      </c>
      <c r="T93" s="416">
        <v>280.59889050732613</v>
      </c>
      <c r="U93" s="417">
        <v>291.04036065040327</v>
      </c>
    </row>
    <row r="94" spans="1:21" s="366" customFormat="1" ht="12.75">
      <c r="A94" s="296">
        <v>96</v>
      </c>
      <c r="B94" s="295" t="s">
        <v>215</v>
      </c>
      <c r="C94" s="413">
        <v>37431</v>
      </c>
      <c r="D94" s="413">
        <v>274</v>
      </c>
      <c r="E94" s="413">
        <v>143</v>
      </c>
      <c r="F94" s="413">
        <v>37562</v>
      </c>
      <c r="G94" s="414">
        <v>37705</v>
      </c>
      <c r="H94" s="413">
        <v>125352</v>
      </c>
      <c r="I94" s="413">
        <v>2899</v>
      </c>
      <c r="J94" s="413">
        <v>7582</v>
      </c>
      <c r="K94" s="413">
        <v>120669</v>
      </c>
      <c r="L94" s="413">
        <v>57301</v>
      </c>
      <c r="M94" s="413">
        <v>70950</v>
      </c>
      <c r="N94" s="415">
        <v>128251</v>
      </c>
      <c r="O94" s="416">
        <v>240.26496202773501</v>
      </c>
      <c r="P94" s="416">
        <v>415.33655549707765</v>
      </c>
      <c r="Q94" s="416">
        <v>399.88874662324514</v>
      </c>
      <c r="R94" s="416">
        <v>233.14433476392014</v>
      </c>
      <c r="S94" s="416">
        <v>258.53728861390994</v>
      </c>
      <c r="T94" s="416">
        <v>232.27719556455813</v>
      </c>
      <c r="U94" s="417">
        <v>244.16171561402638</v>
      </c>
    </row>
    <row r="95" spans="1:21" s="366" customFormat="1" ht="25.5">
      <c r="A95" s="296">
        <v>97</v>
      </c>
      <c r="B95" s="295" t="s">
        <v>216</v>
      </c>
      <c r="C95" s="413">
        <v>15110</v>
      </c>
      <c r="D95" s="413">
        <v>6</v>
      </c>
      <c r="E95" s="413">
        <v>2</v>
      </c>
      <c r="F95" s="413">
        <v>15114</v>
      </c>
      <c r="G95" s="414">
        <v>15116</v>
      </c>
      <c r="H95" s="413">
        <v>16655</v>
      </c>
      <c r="I95" s="413">
        <v>11</v>
      </c>
      <c r="J95" s="413">
        <v>11</v>
      </c>
      <c r="K95" s="413">
        <v>16655</v>
      </c>
      <c r="L95" s="413">
        <v>1952</v>
      </c>
      <c r="M95" s="413">
        <v>14714</v>
      </c>
      <c r="N95" s="415">
        <v>16666</v>
      </c>
      <c r="O95" s="416">
        <v>224.0157992986573</v>
      </c>
      <c r="P95" s="416">
        <v>225.64009216589864</v>
      </c>
      <c r="Q95" s="416">
        <v>248.42081818181816</v>
      </c>
      <c r="R95" s="416">
        <v>223.99893754447424</v>
      </c>
      <c r="S95" s="416">
        <v>250.87869246880976</v>
      </c>
      <c r="T95" s="416">
        <v>220.34912099962702</v>
      </c>
      <c r="U95" s="417">
        <v>224.01657047838881</v>
      </c>
    </row>
    <row r="96" spans="1:21" s="366" customFormat="1" ht="25.5">
      <c r="A96" s="296">
        <v>98</v>
      </c>
      <c r="B96" s="295" t="s">
        <v>217</v>
      </c>
      <c r="C96" s="413">
        <v>205</v>
      </c>
      <c r="D96" s="413">
        <v>2</v>
      </c>
      <c r="E96" s="413">
        <v>1</v>
      </c>
      <c r="F96" s="413">
        <v>206</v>
      </c>
      <c r="G96" s="414">
        <v>207</v>
      </c>
      <c r="H96" s="413">
        <v>403</v>
      </c>
      <c r="I96" s="413">
        <v>3</v>
      </c>
      <c r="J96" s="413">
        <v>2</v>
      </c>
      <c r="K96" s="413">
        <v>404</v>
      </c>
      <c r="L96" s="413">
        <v>281</v>
      </c>
      <c r="M96" s="413">
        <v>125</v>
      </c>
      <c r="N96" s="415">
        <v>406</v>
      </c>
      <c r="O96" s="416">
        <v>244.8557104365008</v>
      </c>
      <c r="P96" s="416">
        <v>583.04055555555556</v>
      </c>
      <c r="Q96" s="416">
        <v>766.71083333333331</v>
      </c>
      <c r="R96" s="416">
        <v>244.77736295234683</v>
      </c>
      <c r="S96" s="416">
        <v>255.19841368782596</v>
      </c>
      <c r="T96" s="416">
        <v>229.7301219149569</v>
      </c>
      <c r="U96" s="417">
        <v>247.56745634354954</v>
      </c>
    </row>
    <row r="97" spans="1:22" s="366" customFormat="1" ht="12.75">
      <c r="A97" s="296">
        <v>99</v>
      </c>
      <c r="B97" s="295" t="s">
        <v>218</v>
      </c>
      <c r="C97" s="413">
        <v>442</v>
      </c>
      <c r="D97" s="413">
        <v>3</v>
      </c>
      <c r="E97" s="413">
        <v>12</v>
      </c>
      <c r="F97" s="413">
        <v>433</v>
      </c>
      <c r="G97" s="414">
        <v>445</v>
      </c>
      <c r="H97" s="413">
        <v>4799</v>
      </c>
      <c r="I97" s="413">
        <v>9</v>
      </c>
      <c r="J97" s="413">
        <v>98</v>
      </c>
      <c r="K97" s="413">
        <v>4710</v>
      </c>
      <c r="L97" s="413">
        <v>2762</v>
      </c>
      <c r="M97" s="413">
        <v>2046</v>
      </c>
      <c r="N97" s="415">
        <v>4808</v>
      </c>
      <c r="O97" s="416">
        <v>830.27596918236748</v>
      </c>
      <c r="P97" s="416">
        <v>474.53097959183674</v>
      </c>
      <c r="Q97" s="416">
        <v>766.19879564606742</v>
      </c>
      <c r="R97" s="416">
        <v>830.9705621047417</v>
      </c>
      <c r="S97" s="416">
        <v>806.39822969566558</v>
      </c>
      <c r="T97" s="416">
        <v>861.83189672479796</v>
      </c>
      <c r="U97" s="417">
        <v>829.6538598144183</v>
      </c>
    </row>
    <row r="98" spans="1:22" s="366" customFormat="1" ht="12.75">
      <c r="A98" s="296"/>
      <c r="B98" s="297" t="s">
        <v>219</v>
      </c>
      <c r="C98" s="413">
        <v>40271</v>
      </c>
      <c r="D98" s="413">
        <v>0</v>
      </c>
      <c r="E98" s="413">
        <v>0</v>
      </c>
      <c r="F98" s="413">
        <v>40271</v>
      </c>
      <c r="G98" s="414">
        <v>40271</v>
      </c>
      <c r="H98" s="413">
        <v>43093</v>
      </c>
      <c r="I98" s="413">
        <v>0</v>
      </c>
      <c r="J98" s="413">
        <v>0</v>
      </c>
      <c r="K98" s="413">
        <v>43093</v>
      </c>
      <c r="L98" s="413">
        <v>3292</v>
      </c>
      <c r="M98" s="413">
        <v>39801</v>
      </c>
      <c r="N98" s="415">
        <v>43093</v>
      </c>
      <c r="O98" s="416">
        <v>218.4029342352606</v>
      </c>
      <c r="P98" s="416">
        <v>0</v>
      </c>
      <c r="Q98" s="416">
        <v>0</v>
      </c>
      <c r="R98" s="416">
        <v>218.4029342352606</v>
      </c>
      <c r="S98" s="416">
        <v>234.79189398541959</v>
      </c>
      <c r="T98" s="416">
        <v>217.04737896032927</v>
      </c>
      <c r="U98" s="417">
        <v>218.4029342352606</v>
      </c>
    </row>
    <row r="99" spans="1:22" s="366" customFormat="1" ht="27.6" customHeight="1">
      <c r="A99" s="814" t="s">
        <v>860</v>
      </c>
      <c r="B99" s="815"/>
      <c r="C99" s="304">
        <v>1947085</v>
      </c>
      <c r="D99" s="304">
        <v>163647</v>
      </c>
      <c r="E99" s="304">
        <v>40777</v>
      </c>
      <c r="F99" s="304">
        <v>2069955</v>
      </c>
      <c r="G99" s="412">
        <v>2110732</v>
      </c>
      <c r="H99" s="304">
        <v>14773043</v>
      </c>
      <c r="I99" s="304">
        <v>1928885</v>
      </c>
      <c r="J99" s="304">
        <v>1938935</v>
      </c>
      <c r="K99" s="304">
        <v>14762993</v>
      </c>
      <c r="L99" s="304">
        <v>11378836</v>
      </c>
      <c r="M99" s="304">
        <v>5323092</v>
      </c>
      <c r="N99" s="412">
        <v>16701928</v>
      </c>
      <c r="O99" s="407">
        <v>359.69094960734981</v>
      </c>
      <c r="P99" s="407">
        <v>310.11056314311696</v>
      </c>
      <c r="Q99" s="407">
        <v>426.06589901458312</v>
      </c>
      <c r="R99" s="407">
        <v>344.98965583730364</v>
      </c>
      <c r="S99" s="407">
        <v>367.25220758848883</v>
      </c>
      <c r="T99" s="407">
        <v>327.00632680178552</v>
      </c>
      <c r="U99" s="407">
        <v>354.68023533372252</v>
      </c>
    </row>
    <row r="100" spans="1:22">
      <c r="A100" s="232" t="s">
        <v>95</v>
      </c>
      <c r="B100" s="233"/>
      <c r="C100" s="234"/>
      <c r="D100" s="234"/>
      <c r="E100" s="234"/>
      <c r="F100" s="234"/>
      <c r="G100" s="235"/>
      <c r="H100" s="233"/>
      <c r="I100" s="233"/>
      <c r="J100" s="233"/>
      <c r="K100" s="233"/>
      <c r="L100" s="233"/>
      <c r="M100" s="233"/>
      <c r="N100" s="233"/>
      <c r="O100" s="233"/>
      <c r="P100" s="236"/>
      <c r="Q100" s="233"/>
      <c r="R100" s="233"/>
      <c r="S100" s="237"/>
      <c r="T100" s="237"/>
      <c r="U100" s="238"/>
      <c r="V100" s="233"/>
    </row>
    <row r="101" spans="1:22">
      <c r="A101" s="764" t="s">
        <v>444</v>
      </c>
      <c r="B101" s="764"/>
      <c r="C101" s="764"/>
      <c r="D101" s="764"/>
      <c r="E101" s="764"/>
      <c r="F101" s="764"/>
      <c r="G101" s="764"/>
      <c r="H101" s="764"/>
      <c r="I101" s="764"/>
      <c r="J101" s="764"/>
      <c r="K101" s="764"/>
      <c r="L101" s="764"/>
      <c r="M101" s="764"/>
      <c r="N101" s="764"/>
      <c r="O101" s="764"/>
      <c r="P101" s="764" t="s">
        <v>74</v>
      </c>
      <c r="Q101" s="764"/>
      <c r="R101" s="764"/>
      <c r="S101" s="764"/>
      <c r="T101" s="764"/>
      <c r="U101" s="764"/>
      <c r="V101" s="764"/>
    </row>
    <row r="102" spans="1:22">
      <c r="E102" s="26"/>
      <c r="F102" s="26"/>
      <c r="G102" s="98"/>
    </row>
    <row r="103" spans="1:22">
      <c r="E103" s="26"/>
      <c r="F103" s="26"/>
      <c r="G103" s="98"/>
      <c r="U103" s="10" t="s">
        <v>74</v>
      </c>
    </row>
    <row r="104" spans="1:22">
      <c r="E104" s="26"/>
      <c r="F104" s="26"/>
      <c r="G104" s="98"/>
    </row>
    <row r="105" spans="1:22">
      <c r="E105" s="26"/>
      <c r="F105" s="26"/>
      <c r="G105" s="98"/>
    </row>
    <row r="106" spans="1:22">
      <c r="E106" s="26"/>
      <c r="F106" s="26"/>
      <c r="G106" s="98"/>
    </row>
    <row r="107" spans="1:22">
      <c r="E107" s="26"/>
      <c r="F107" s="26"/>
      <c r="G107" s="98"/>
    </row>
    <row r="108" spans="1:22">
      <c r="E108" s="26"/>
      <c r="F108" s="26"/>
      <c r="G108" s="98"/>
    </row>
    <row r="109" spans="1:22">
      <c r="E109" s="26"/>
      <c r="F109" s="26"/>
      <c r="G109" s="98"/>
    </row>
    <row r="110" spans="1:22">
      <c r="E110" s="26"/>
      <c r="F110" s="26"/>
      <c r="G110" s="98"/>
    </row>
    <row r="111" spans="1:22">
      <c r="E111" s="26"/>
      <c r="F111" s="26"/>
      <c r="G111" s="98"/>
    </row>
    <row r="112" spans="1:22">
      <c r="E112" s="26"/>
      <c r="F112" s="26"/>
      <c r="G112" s="98"/>
    </row>
    <row r="113" spans="5:7">
      <c r="E113" s="26"/>
      <c r="F113" s="26"/>
      <c r="G113" s="98"/>
    </row>
    <row r="114" spans="5:7">
      <c r="E114" s="26"/>
      <c r="F114" s="26"/>
      <c r="G114" s="98"/>
    </row>
    <row r="115" spans="5:7">
      <c r="E115" s="26"/>
      <c r="F115" s="26"/>
      <c r="G115" s="98"/>
    </row>
    <row r="116" spans="5:7">
      <c r="E116" s="26"/>
      <c r="F116" s="26"/>
      <c r="G116" s="98"/>
    </row>
    <row r="117" spans="5:7">
      <c r="E117" s="26"/>
      <c r="F117" s="26"/>
      <c r="G117" s="98"/>
    </row>
    <row r="118" spans="5:7">
      <c r="E118" s="26"/>
      <c r="F118" s="26"/>
      <c r="G118" s="98"/>
    </row>
    <row r="119" spans="5:7">
      <c r="E119" s="26"/>
      <c r="F119" s="26"/>
      <c r="G119" s="98"/>
    </row>
    <row r="120" spans="5:7">
      <c r="E120" s="26"/>
      <c r="F120" s="26"/>
      <c r="G120" s="98"/>
    </row>
    <row r="121" spans="5:7">
      <c r="E121" s="26"/>
      <c r="F121" s="26"/>
      <c r="G121" s="98"/>
    </row>
    <row r="122" spans="5:7">
      <c r="E122" s="26"/>
      <c r="F122" s="26"/>
      <c r="G122" s="98"/>
    </row>
    <row r="123" spans="5:7">
      <c r="E123" s="26"/>
      <c r="F123" s="26"/>
      <c r="G123" s="98"/>
    </row>
    <row r="124" spans="5:7">
      <c r="E124" s="26"/>
      <c r="F124" s="26"/>
      <c r="G124" s="98"/>
    </row>
    <row r="125" spans="5:7">
      <c r="E125" s="26"/>
      <c r="F125" s="26"/>
      <c r="G125" s="98"/>
    </row>
    <row r="126" spans="5:7">
      <c r="E126" s="26"/>
      <c r="F126" s="26"/>
      <c r="G126" s="98"/>
    </row>
    <row r="127" spans="5:7">
      <c r="E127" s="26"/>
      <c r="F127" s="26"/>
      <c r="G127" s="98"/>
    </row>
    <row r="128" spans="5:7">
      <c r="E128" s="26"/>
      <c r="F128" s="26"/>
      <c r="G128" s="98"/>
    </row>
    <row r="129" spans="5:7">
      <c r="E129" s="26"/>
      <c r="F129" s="26"/>
      <c r="G129" s="98"/>
    </row>
    <row r="130" spans="5:7">
      <c r="E130" s="26"/>
      <c r="F130" s="26"/>
      <c r="G130" s="98"/>
    </row>
    <row r="131" spans="5:7">
      <c r="E131" s="26"/>
      <c r="F131" s="26"/>
      <c r="G131" s="98"/>
    </row>
    <row r="132" spans="5:7">
      <c r="E132" s="26"/>
      <c r="F132" s="26"/>
      <c r="G132" s="98"/>
    </row>
    <row r="133" spans="5:7">
      <c r="E133" s="26"/>
      <c r="F133" s="26"/>
      <c r="G133" s="98"/>
    </row>
    <row r="134" spans="5:7">
      <c r="E134" s="26"/>
      <c r="F134" s="26"/>
      <c r="G134" s="98"/>
    </row>
    <row r="135" spans="5:7">
      <c r="E135" s="26"/>
      <c r="F135" s="26"/>
      <c r="G135" s="98"/>
    </row>
    <row r="136" spans="5:7">
      <c r="E136" s="26"/>
      <c r="F136" s="26"/>
      <c r="G136" s="98"/>
    </row>
    <row r="137" spans="5:7">
      <c r="E137" s="26"/>
      <c r="F137" s="26"/>
      <c r="G137" s="98"/>
    </row>
    <row r="138" spans="5:7">
      <c r="E138" s="26"/>
      <c r="F138" s="26"/>
      <c r="G138" s="98"/>
    </row>
    <row r="139" spans="5:7">
      <c r="E139" s="26"/>
      <c r="F139" s="26"/>
      <c r="G139" s="98"/>
    </row>
    <row r="140" spans="5:7">
      <c r="E140" s="26"/>
      <c r="F140" s="26"/>
      <c r="G140" s="98"/>
    </row>
    <row r="141" spans="5:7">
      <c r="E141" s="26"/>
      <c r="F141" s="26"/>
      <c r="G141" s="98"/>
    </row>
    <row r="142" spans="5:7">
      <c r="E142" s="26"/>
      <c r="F142" s="26"/>
      <c r="G142" s="98"/>
    </row>
    <row r="143" spans="5:7">
      <c r="E143" s="26"/>
      <c r="F143" s="26"/>
      <c r="G143" s="98"/>
    </row>
    <row r="144" spans="5:7">
      <c r="E144" s="26"/>
      <c r="F144" s="26"/>
      <c r="G144" s="98"/>
    </row>
    <row r="145" spans="5:7">
      <c r="E145" s="26"/>
      <c r="F145" s="26"/>
      <c r="G145" s="98"/>
    </row>
    <row r="146" spans="5:7">
      <c r="E146" s="26"/>
      <c r="F146" s="26"/>
      <c r="G146" s="98"/>
    </row>
    <row r="147" spans="5:7">
      <c r="E147" s="26"/>
      <c r="F147" s="26"/>
      <c r="G147" s="98"/>
    </row>
    <row r="148" spans="5:7">
      <c r="E148" s="26"/>
      <c r="F148" s="26"/>
      <c r="G148" s="98"/>
    </row>
    <row r="149" spans="5:7">
      <c r="E149" s="26"/>
      <c r="F149" s="26"/>
      <c r="G149" s="98"/>
    </row>
    <row r="150" spans="5:7">
      <c r="E150" s="26"/>
      <c r="F150" s="26"/>
      <c r="G150" s="98"/>
    </row>
    <row r="151" spans="5:7">
      <c r="E151" s="26"/>
      <c r="F151" s="26"/>
      <c r="G151" s="98"/>
    </row>
    <row r="152" spans="5:7">
      <c r="E152" s="26"/>
      <c r="F152" s="26"/>
      <c r="G152" s="98"/>
    </row>
    <row r="153" spans="5:7">
      <c r="E153" s="26"/>
      <c r="F153" s="26"/>
      <c r="G153" s="98"/>
    </row>
    <row r="154" spans="5:7">
      <c r="E154" s="26"/>
      <c r="F154" s="26"/>
      <c r="G154" s="98"/>
    </row>
    <row r="155" spans="5:7">
      <c r="E155" s="26"/>
      <c r="F155" s="26"/>
      <c r="G155" s="98"/>
    </row>
    <row r="156" spans="5:7">
      <c r="E156" s="26"/>
      <c r="F156" s="26"/>
      <c r="G156" s="98"/>
    </row>
    <row r="157" spans="5:7">
      <c r="E157" s="26"/>
      <c r="F157" s="26"/>
      <c r="G157" s="98"/>
    </row>
    <row r="158" spans="5:7">
      <c r="E158" s="26"/>
      <c r="F158" s="26"/>
      <c r="G158" s="98"/>
    </row>
    <row r="159" spans="5:7">
      <c r="E159" s="26"/>
      <c r="F159" s="26"/>
      <c r="G159" s="98"/>
    </row>
    <row r="160" spans="5:7">
      <c r="E160" s="26"/>
      <c r="F160" s="26"/>
      <c r="G160" s="98"/>
    </row>
    <row r="161" spans="5:7">
      <c r="E161" s="26"/>
      <c r="F161" s="26"/>
      <c r="G161" s="98"/>
    </row>
    <row r="162" spans="5:7">
      <c r="E162" s="26"/>
      <c r="F162" s="26"/>
      <c r="G162" s="98"/>
    </row>
    <row r="163" spans="5:7">
      <c r="E163" s="26"/>
      <c r="F163" s="26"/>
      <c r="G163" s="98"/>
    </row>
    <row r="164" spans="5:7">
      <c r="E164" s="26"/>
      <c r="F164" s="26"/>
      <c r="G164" s="98"/>
    </row>
    <row r="165" spans="5:7">
      <c r="E165" s="26"/>
      <c r="F165" s="26"/>
      <c r="G165" s="98"/>
    </row>
    <row r="166" spans="5:7">
      <c r="E166" s="26"/>
      <c r="F166" s="26"/>
      <c r="G166" s="98"/>
    </row>
    <row r="167" spans="5:7">
      <c r="E167" s="26"/>
      <c r="F167" s="26"/>
      <c r="G167" s="98"/>
    </row>
    <row r="168" spans="5:7">
      <c r="E168" s="26"/>
      <c r="F168" s="26"/>
      <c r="G168" s="98"/>
    </row>
    <row r="169" spans="5:7">
      <c r="E169" s="26"/>
      <c r="F169" s="26"/>
      <c r="G169" s="98"/>
    </row>
    <row r="170" spans="5:7">
      <c r="E170" s="26"/>
      <c r="F170" s="26"/>
      <c r="G170" s="98"/>
    </row>
    <row r="171" spans="5:7">
      <c r="E171" s="26"/>
      <c r="F171" s="26"/>
      <c r="G171" s="98"/>
    </row>
    <row r="172" spans="5:7">
      <c r="E172" s="26"/>
      <c r="F172" s="26"/>
      <c r="G172" s="98"/>
    </row>
    <row r="173" spans="5:7">
      <c r="E173" s="26"/>
      <c r="F173" s="26"/>
      <c r="G173" s="98"/>
    </row>
    <row r="174" spans="5:7">
      <c r="E174" s="26"/>
      <c r="F174" s="26"/>
      <c r="G174" s="98"/>
    </row>
    <row r="175" spans="5:7">
      <c r="E175" s="26"/>
      <c r="F175" s="26"/>
      <c r="G175" s="98"/>
    </row>
    <row r="176" spans="5:7">
      <c r="E176" s="26"/>
      <c r="F176" s="26"/>
      <c r="G176" s="98"/>
    </row>
    <row r="177" spans="5:7">
      <c r="E177" s="26"/>
      <c r="F177" s="26"/>
      <c r="G177" s="98"/>
    </row>
    <row r="178" spans="5:7">
      <c r="E178" s="26"/>
      <c r="F178" s="26"/>
      <c r="G178" s="98"/>
    </row>
    <row r="179" spans="5:7">
      <c r="E179" s="26"/>
      <c r="F179" s="26"/>
      <c r="G179" s="98"/>
    </row>
    <row r="180" spans="5:7">
      <c r="E180" s="26"/>
      <c r="F180" s="26"/>
      <c r="G180" s="98"/>
    </row>
    <row r="181" spans="5:7">
      <c r="E181" s="26"/>
      <c r="F181" s="26"/>
      <c r="G181" s="98"/>
    </row>
    <row r="182" spans="5:7">
      <c r="E182" s="26"/>
      <c r="F182" s="26"/>
      <c r="G182" s="98"/>
    </row>
    <row r="183" spans="5:7">
      <c r="E183" s="26"/>
      <c r="F183" s="26"/>
      <c r="G183" s="98"/>
    </row>
    <row r="184" spans="5:7">
      <c r="E184" s="26"/>
      <c r="F184" s="26"/>
      <c r="G184" s="98"/>
    </row>
    <row r="185" spans="5:7">
      <c r="E185" s="26"/>
      <c r="F185" s="26"/>
      <c r="G185" s="98"/>
    </row>
    <row r="186" spans="5:7">
      <c r="E186" s="26"/>
      <c r="F186" s="26"/>
      <c r="G186" s="98"/>
    </row>
    <row r="187" spans="5:7">
      <c r="E187" s="26"/>
      <c r="F187" s="26"/>
      <c r="G187" s="98"/>
    </row>
    <row r="188" spans="5:7">
      <c r="E188" s="26"/>
      <c r="F188" s="26"/>
      <c r="G188" s="98"/>
    </row>
    <row r="189" spans="5:7">
      <c r="E189" s="26"/>
      <c r="F189" s="26"/>
      <c r="G189" s="98"/>
    </row>
    <row r="190" spans="5:7">
      <c r="E190" s="26"/>
      <c r="F190" s="26"/>
      <c r="G190" s="98"/>
    </row>
    <row r="191" spans="5:7">
      <c r="E191" s="26"/>
      <c r="F191" s="26"/>
      <c r="G191" s="98"/>
    </row>
    <row r="192" spans="5:7">
      <c r="E192" s="26"/>
      <c r="F192" s="26"/>
      <c r="G192" s="98"/>
    </row>
    <row r="193" spans="5:7">
      <c r="E193" s="26"/>
      <c r="F193" s="26"/>
      <c r="G193" s="98"/>
    </row>
    <row r="194" spans="5:7">
      <c r="E194" s="26"/>
      <c r="F194" s="26"/>
      <c r="G194" s="98"/>
    </row>
    <row r="195" spans="5:7">
      <c r="E195" s="26"/>
      <c r="F195" s="26"/>
      <c r="G195" s="98"/>
    </row>
    <row r="196" spans="5:7">
      <c r="E196" s="26"/>
      <c r="F196" s="26"/>
      <c r="G196" s="98"/>
    </row>
    <row r="197" spans="5:7">
      <c r="E197" s="26"/>
      <c r="F197" s="26"/>
      <c r="G197" s="98"/>
    </row>
    <row r="198" spans="5:7">
      <c r="E198" s="26"/>
      <c r="F198" s="26"/>
      <c r="G198" s="98"/>
    </row>
    <row r="199" spans="5:7">
      <c r="E199" s="26"/>
      <c r="F199" s="26"/>
      <c r="G199" s="98"/>
    </row>
    <row r="200" spans="5:7">
      <c r="E200" s="26"/>
      <c r="F200" s="26"/>
      <c r="G200" s="98"/>
    </row>
    <row r="201" spans="5:7">
      <c r="E201" s="26"/>
      <c r="F201" s="26"/>
      <c r="G201" s="98"/>
    </row>
    <row r="202" spans="5:7">
      <c r="E202" s="26"/>
      <c r="F202" s="26"/>
      <c r="G202" s="98"/>
    </row>
    <row r="203" spans="5:7">
      <c r="E203" s="26"/>
      <c r="F203" s="26"/>
      <c r="G203" s="98"/>
    </row>
    <row r="204" spans="5:7">
      <c r="E204" s="26"/>
      <c r="F204" s="26"/>
      <c r="G204" s="98"/>
    </row>
    <row r="205" spans="5:7">
      <c r="E205" s="26"/>
      <c r="F205" s="26"/>
      <c r="G205" s="98"/>
    </row>
    <row r="206" spans="5:7">
      <c r="E206" s="26"/>
      <c r="F206" s="26"/>
      <c r="G206" s="98"/>
    </row>
    <row r="207" spans="5:7">
      <c r="E207" s="26"/>
      <c r="F207" s="26"/>
      <c r="G207" s="98"/>
    </row>
    <row r="208" spans="5:7">
      <c r="E208" s="26"/>
      <c r="F208" s="26"/>
      <c r="G208" s="98"/>
    </row>
    <row r="209" spans="5:7">
      <c r="E209" s="26"/>
      <c r="F209" s="26"/>
      <c r="G209" s="98"/>
    </row>
    <row r="210" spans="5:7">
      <c r="E210" s="26"/>
      <c r="F210" s="26"/>
      <c r="G210" s="98"/>
    </row>
    <row r="211" spans="5:7">
      <c r="E211" s="26"/>
      <c r="F211" s="26"/>
      <c r="G211" s="98"/>
    </row>
    <row r="212" spans="5:7">
      <c r="E212" s="26"/>
      <c r="F212" s="26"/>
      <c r="G212" s="98"/>
    </row>
    <row r="213" spans="5:7">
      <c r="E213" s="26"/>
      <c r="F213" s="26"/>
      <c r="G213" s="98"/>
    </row>
    <row r="214" spans="5:7">
      <c r="E214" s="26"/>
      <c r="F214" s="26"/>
      <c r="G214" s="98"/>
    </row>
    <row r="215" spans="5:7">
      <c r="E215" s="26"/>
      <c r="F215" s="26"/>
      <c r="G215" s="98"/>
    </row>
    <row r="216" spans="5:7">
      <c r="E216" s="26"/>
      <c r="F216" s="26"/>
      <c r="G216" s="98"/>
    </row>
    <row r="217" spans="5:7">
      <c r="E217" s="26"/>
      <c r="F217" s="26"/>
      <c r="G217" s="98"/>
    </row>
    <row r="218" spans="5:7">
      <c r="E218" s="26"/>
      <c r="F218" s="26"/>
      <c r="G218" s="98"/>
    </row>
    <row r="219" spans="5:7">
      <c r="E219" s="26"/>
      <c r="F219" s="26"/>
      <c r="G219" s="98"/>
    </row>
    <row r="220" spans="5:7">
      <c r="E220" s="26"/>
      <c r="F220" s="26"/>
      <c r="G220" s="98"/>
    </row>
    <row r="221" spans="5:7">
      <c r="E221" s="26"/>
      <c r="F221" s="26"/>
      <c r="G221" s="98"/>
    </row>
    <row r="222" spans="5:7">
      <c r="E222" s="26"/>
      <c r="F222" s="26"/>
      <c r="G222" s="98"/>
    </row>
    <row r="223" spans="5:7">
      <c r="E223" s="26"/>
      <c r="F223" s="26"/>
      <c r="G223" s="98"/>
    </row>
    <row r="224" spans="5:7">
      <c r="E224" s="26"/>
      <c r="F224" s="26"/>
      <c r="G224" s="98"/>
    </row>
    <row r="225" spans="5:7">
      <c r="E225" s="26"/>
      <c r="F225" s="26"/>
      <c r="G225" s="98"/>
    </row>
    <row r="226" spans="5:7">
      <c r="E226" s="26"/>
      <c r="F226" s="26"/>
      <c r="G226" s="98"/>
    </row>
    <row r="227" spans="5:7">
      <c r="E227" s="26"/>
      <c r="F227" s="26"/>
      <c r="G227" s="98"/>
    </row>
    <row r="228" spans="5:7">
      <c r="E228" s="26"/>
      <c r="F228" s="26"/>
      <c r="G228" s="98"/>
    </row>
    <row r="229" spans="5:7">
      <c r="E229" s="26"/>
      <c r="F229" s="26"/>
      <c r="G229" s="98"/>
    </row>
    <row r="230" spans="5:7">
      <c r="E230" s="26"/>
      <c r="F230" s="26"/>
      <c r="G230" s="98"/>
    </row>
    <row r="231" spans="5:7">
      <c r="E231" s="26"/>
      <c r="F231" s="26"/>
      <c r="G231" s="98"/>
    </row>
    <row r="232" spans="5:7">
      <c r="E232" s="26"/>
      <c r="F232" s="26"/>
      <c r="G232" s="98"/>
    </row>
    <row r="233" spans="5:7">
      <c r="E233" s="26"/>
      <c r="F233" s="26"/>
      <c r="G233" s="98"/>
    </row>
    <row r="234" spans="5:7">
      <c r="E234" s="26"/>
      <c r="F234" s="26"/>
      <c r="G234" s="98"/>
    </row>
    <row r="235" spans="5:7">
      <c r="E235" s="26"/>
      <c r="F235" s="26"/>
      <c r="G235" s="98"/>
    </row>
    <row r="236" spans="5:7">
      <c r="E236" s="26"/>
      <c r="F236" s="26"/>
      <c r="G236" s="98"/>
    </row>
    <row r="237" spans="5:7">
      <c r="E237" s="26"/>
      <c r="F237" s="26"/>
      <c r="G237" s="98"/>
    </row>
    <row r="238" spans="5:7">
      <c r="E238" s="26"/>
      <c r="F238" s="26"/>
      <c r="G238" s="98"/>
    </row>
    <row r="239" spans="5:7">
      <c r="E239" s="26"/>
      <c r="F239" s="26"/>
      <c r="G239" s="98"/>
    </row>
    <row r="240" spans="5:7">
      <c r="E240" s="26"/>
      <c r="F240" s="26"/>
      <c r="G240" s="98"/>
    </row>
    <row r="241" spans="5:7">
      <c r="E241" s="26"/>
      <c r="F241" s="26"/>
      <c r="G241" s="98"/>
    </row>
    <row r="242" spans="5:7">
      <c r="E242" s="26"/>
      <c r="F242" s="26"/>
      <c r="G242" s="98"/>
    </row>
    <row r="243" spans="5:7">
      <c r="E243" s="26"/>
      <c r="F243" s="26"/>
      <c r="G243" s="98"/>
    </row>
    <row r="244" spans="5:7">
      <c r="E244" s="26"/>
      <c r="F244" s="26"/>
      <c r="G244" s="98"/>
    </row>
    <row r="245" spans="5:7">
      <c r="E245" s="26"/>
      <c r="F245" s="26"/>
      <c r="G245" s="98"/>
    </row>
    <row r="246" spans="5:7">
      <c r="E246" s="26"/>
      <c r="F246" s="26"/>
      <c r="G246" s="98"/>
    </row>
    <row r="247" spans="5:7">
      <c r="E247" s="26"/>
      <c r="F247" s="26"/>
      <c r="G247" s="98"/>
    </row>
    <row r="248" spans="5:7">
      <c r="E248" s="26"/>
      <c r="F248" s="26"/>
      <c r="G248" s="98"/>
    </row>
    <row r="249" spans="5:7">
      <c r="E249" s="26"/>
      <c r="F249" s="26"/>
      <c r="G249" s="98"/>
    </row>
    <row r="250" spans="5:7">
      <c r="E250" s="26"/>
      <c r="F250" s="26"/>
      <c r="G250" s="98"/>
    </row>
    <row r="251" spans="5:7">
      <c r="E251" s="26"/>
      <c r="F251" s="26"/>
      <c r="G251" s="98"/>
    </row>
    <row r="252" spans="5:7">
      <c r="E252" s="26"/>
      <c r="F252" s="26"/>
      <c r="G252" s="98"/>
    </row>
    <row r="253" spans="5:7">
      <c r="E253" s="26"/>
      <c r="F253" s="26"/>
      <c r="G253" s="98"/>
    </row>
    <row r="254" spans="5:7">
      <c r="E254" s="26"/>
      <c r="F254" s="26"/>
      <c r="G254" s="98"/>
    </row>
    <row r="255" spans="5:7">
      <c r="E255" s="26"/>
      <c r="F255" s="26"/>
      <c r="G255" s="98"/>
    </row>
    <row r="256" spans="5:7">
      <c r="E256" s="26"/>
      <c r="F256" s="26"/>
      <c r="G256" s="98"/>
    </row>
    <row r="257" spans="5:7">
      <c r="E257" s="26"/>
      <c r="F257" s="26"/>
      <c r="G257" s="98"/>
    </row>
    <row r="258" spans="5:7">
      <c r="E258" s="26"/>
      <c r="F258" s="26"/>
      <c r="G258" s="98"/>
    </row>
    <row r="259" spans="5:7">
      <c r="E259" s="26"/>
      <c r="F259" s="26"/>
      <c r="G259" s="98"/>
    </row>
    <row r="260" spans="5:7">
      <c r="E260" s="26"/>
      <c r="F260" s="26"/>
      <c r="G260" s="98"/>
    </row>
    <row r="261" spans="5:7">
      <c r="E261" s="26"/>
      <c r="F261" s="26"/>
      <c r="G261" s="98"/>
    </row>
    <row r="262" spans="5:7">
      <c r="E262" s="26"/>
      <c r="F262" s="26"/>
      <c r="G262" s="98"/>
    </row>
    <row r="263" spans="5:7">
      <c r="E263" s="26"/>
      <c r="F263" s="26"/>
      <c r="G263" s="98"/>
    </row>
    <row r="264" spans="5:7">
      <c r="E264" s="26"/>
      <c r="F264" s="26"/>
      <c r="G264" s="98"/>
    </row>
    <row r="265" spans="5:7">
      <c r="E265" s="26"/>
      <c r="F265" s="26"/>
      <c r="G265" s="98"/>
    </row>
    <row r="266" spans="5:7">
      <c r="E266" s="26"/>
      <c r="F266" s="26"/>
      <c r="G266" s="98"/>
    </row>
    <row r="267" spans="5:7">
      <c r="E267" s="26"/>
      <c r="F267" s="26"/>
      <c r="G267" s="98"/>
    </row>
    <row r="268" spans="5:7">
      <c r="E268" s="26"/>
      <c r="F268" s="26"/>
      <c r="G268" s="98"/>
    </row>
    <row r="269" spans="5:7">
      <c r="E269" s="26"/>
      <c r="F269" s="26"/>
      <c r="G269" s="98"/>
    </row>
    <row r="270" spans="5:7">
      <c r="E270" s="26"/>
      <c r="F270" s="26"/>
      <c r="G270" s="98"/>
    </row>
    <row r="271" spans="5:7">
      <c r="E271" s="26"/>
      <c r="F271" s="26"/>
      <c r="G271" s="98"/>
    </row>
    <row r="272" spans="5:7">
      <c r="E272" s="26"/>
      <c r="F272" s="26"/>
      <c r="G272" s="98"/>
    </row>
    <row r="273" spans="5:7">
      <c r="E273" s="26"/>
      <c r="F273" s="26"/>
      <c r="G273" s="98"/>
    </row>
    <row r="274" spans="5:7">
      <c r="E274" s="26"/>
      <c r="F274" s="26"/>
      <c r="G274" s="98"/>
    </row>
    <row r="275" spans="5:7">
      <c r="E275" s="26"/>
      <c r="F275" s="26"/>
      <c r="G275" s="98"/>
    </row>
    <row r="276" spans="5:7">
      <c r="E276" s="26"/>
      <c r="F276" s="26"/>
      <c r="G276" s="98"/>
    </row>
    <row r="277" spans="5:7">
      <c r="E277" s="26"/>
      <c r="F277" s="26"/>
      <c r="G277" s="98"/>
    </row>
    <row r="278" spans="5:7">
      <c r="E278" s="26"/>
      <c r="F278" s="26"/>
      <c r="G278" s="98"/>
    </row>
    <row r="279" spans="5:7">
      <c r="E279" s="26"/>
      <c r="F279" s="26"/>
      <c r="G279" s="98"/>
    </row>
    <row r="280" spans="5:7">
      <c r="E280" s="26"/>
      <c r="F280" s="26"/>
      <c r="G280" s="98"/>
    </row>
    <row r="281" spans="5:7">
      <c r="E281" s="26"/>
      <c r="F281" s="26"/>
      <c r="G281" s="98"/>
    </row>
    <row r="282" spans="5:7">
      <c r="E282" s="26"/>
      <c r="F282" s="26"/>
      <c r="G282" s="98"/>
    </row>
    <row r="283" spans="5:7">
      <c r="E283" s="26"/>
      <c r="F283" s="26"/>
      <c r="G283" s="98"/>
    </row>
    <row r="284" spans="5:7">
      <c r="E284" s="26"/>
      <c r="F284" s="26"/>
      <c r="G284" s="98"/>
    </row>
    <row r="285" spans="5:7">
      <c r="E285" s="26"/>
      <c r="F285" s="26"/>
      <c r="G285" s="98"/>
    </row>
    <row r="286" spans="5:7">
      <c r="E286" s="26"/>
      <c r="F286" s="26"/>
      <c r="G286" s="98"/>
    </row>
    <row r="287" spans="5:7">
      <c r="E287" s="26"/>
      <c r="F287" s="26"/>
      <c r="G287" s="98"/>
    </row>
    <row r="288" spans="5:7">
      <c r="E288" s="26"/>
      <c r="F288" s="26"/>
      <c r="G288" s="98"/>
    </row>
    <row r="289" spans="5:7">
      <c r="E289" s="26"/>
      <c r="F289" s="26"/>
      <c r="G289" s="98"/>
    </row>
    <row r="290" spans="5:7">
      <c r="E290" s="26"/>
      <c r="F290" s="26"/>
      <c r="G290" s="98"/>
    </row>
    <row r="291" spans="5:7">
      <c r="E291" s="26"/>
      <c r="F291" s="26"/>
      <c r="G291" s="98"/>
    </row>
    <row r="292" spans="5:7">
      <c r="E292" s="26"/>
      <c r="F292" s="26"/>
      <c r="G292" s="98"/>
    </row>
    <row r="293" spans="5:7">
      <c r="E293" s="26"/>
      <c r="F293" s="26"/>
      <c r="G293" s="98"/>
    </row>
    <row r="294" spans="5:7">
      <c r="E294" s="26"/>
      <c r="F294" s="26"/>
      <c r="G294" s="98"/>
    </row>
    <row r="295" spans="5:7">
      <c r="E295" s="26"/>
      <c r="F295" s="26"/>
      <c r="G295" s="98"/>
    </row>
    <row r="296" spans="5:7">
      <c r="E296" s="26"/>
      <c r="F296" s="26"/>
      <c r="G296" s="98"/>
    </row>
    <row r="297" spans="5:7">
      <c r="E297" s="26"/>
      <c r="F297" s="26"/>
      <c r="G297" s="98"/>
    </row>
    <row r="298" spans="5:7">
      <c r="E298" s="26"/>
      <c r="F298" s="26"/>
      <c r="G298" s="98"/>
    </row>
    <row r="299" spans="5:7">
      <c r="E299" s="26"/>
      <c r="F299" s="26"/>
      <c r="G299" s="98"/>
    </row>
    <row r="300" spans="5:7">
      <c r="E300" s="26"/>
      <c r="F300" s="26"/>
      <c r="G300" s="98"/>
    </row>
    <row r="301" spans="5:7">
      <c r="E301" s="26"/>
      <c r="F301" s="26"/>
      <c r="G301" s="98"/>
    </row>
    <row r="302" spans="5:7">
      <c r="E302" s="26"/>
      <c r="F302" s="26"/>
      <c r="G302" s="98"/>
    </row>
    <row r="303" spans="5:7">
      <c r="E303" s="26"/>
      <c r="F303" s="26"/>
      <c r="G303" s="98"/>
    </row>
    <row r="304" spans="5:7">
      <c r="E304" s="26"/>
      <c r="F304" s="26"/>
      <c r="G304" s="98"/>
    </row>
    <row r="305" spans="5:7">
      <c r="E305" s="26"/>
      <c r="F305" s="26"/>
      <c r="G305" s="98"/>
    </row>
    <row r="306" spans="5:7">
      <c r="E306" s="26"/>
      <c r="F306" s="26"/>
      <c r="G306" s="98"/>
    </row>
    <row r="307" spans="5:7">
      <c r="E307" s="26"/>
      <c r="F307" s="26"/>
      <c r="G307" s="98"/>
    </row>
    <row r="308" spans="5:7">
      <c r="E308" s="26"/>
      <c r="F308" s="26"/>
      <c r="G308" s="98"/>
    </row>
    <row r="309" spans="5:7">
      <c r="E309" s="26"/>
      <c r="F309" s="26"/>
      <c r="G309" s="98"/>
    </row>
    <row r="310" spans="5:7">
      <c r="E310" s="26"/>
      <c r="F310" s="26"/>
      <c r="G310" s="98"/>
    </row>
    <row r="311" spans="5:7">
      <c r="E311" s="26"/>
      <c r="F311" s="26"/>
      <c r="G311" s="98"/>
    </row>
    <row r="312" spans="5:7">
      <c r="E312" s="26"/>
      <c r="F312" s="26"/>
      <c r="G312" s="98"/>
    </row>
    <row r="313" spans="5:7">
      <c r="E313" s="26"/>
      <c r="F313" s="26"/>
      <c r="G313" s="98"/>
    </row>
    <row r="314" spans="5:7">
      <c r="E314" s="26"/>
      <c r="F314" s="26"/>
      <c r="G314" s="98"/>
    </row>
    <row r="315" spans="5:7">
      <c r="E315" s="26"/>
      <c r="F315" s="26"/>
      <c r="G315" s="98"/>
    </row>
    <row r="316" spans="5:7">
      <c r="E316" s="26"/>
      <c r="F316" s="26"/>
      <c r="G316" s="98"/>
    </row>
    <row r="317" spans="5:7">
      <c r="E317" s="26"/>
      <c r="F317" s="26"/>
      <c r="G317" s="98"/>
    </row>
    <row r="318" spans="5:7">
      <c r="E318" s="26"/>
      <c r="F318" s="26"/>
      <c r="G318" s="98"/>
    </row>
    <row r="319" spans="5:7">
      <c r="E319" s="26"/>
      <c r="F319" s="26"/>
      <c r="G319" s="98"/>
    </row>
    <row r="320" spans="5:7">
      <c r="E320" s="26"/>
      <c r="F320" s="26"/>
      <c r="G320" s="98"/>
    </row>
    <row r="321" spans="5:7">
      <c r="E321" s="26"/>
      <c r="F321" s="26"/>
      <c r="G321" s="98"/>
    </row>
    <row r="322" spans="5:7">
      <c r="E322" s="26"/>
      <c r="F322" s="26"/>
      <c r="G322" s="98"/>
    </row>
    <row r="323" spans="5:7">
      <c r="E323" s="26"/>
      <c r="F323" s="26"/>
      <c r="G323" s="98"/>
    </row>
    <row r="324" spans="5:7">
      <c r="E324" s="26"/>
      <c r="F324" s="26"/>
      <c r="G324" s="98"/>
    </row>
    <row r="325" spans="5:7">
      <c r="E325" s="26"/>
      <c r="F325" s="26"/>
      <c r="G325" s="98"/>
    </row>
    <row r="326" spans="5:7">
      <c r="E326" s="26"/>
      <c r="F326" s="26"/>
      <c r="G326" s="98"/>
    </row>
    <row r="327" spans="5:7">
      <c r="E327" s="26"/>
      <c r="F327" s="26"/>
      <c r="G327" s="98"/>
    </row>
    <row r="328" spans="5:7">
      <c r="E328" s="26"/>
      <c r="F328" s="26"/>
      <c r="G328" s="98"/>
    </row>
    <row r="329" spans="5:7">
      <c r="E329" s="26"/>
      <c r="F329" s="26"/>
      <c r="G329" s="98"/>
    </row>
    <row r="330" spans="5:7">
      <c r="E330" s="26"/>
      <c r="F330" s="26"/>
      <c r="G330" s="98"/>
    </row>
    <row r="331" spans="5:7">
      <c r="E331" s="26"/>
      <c r="F331" s="26"/>
      <c r="G331" s="98"/>
    </row>
    <row r="332" spans="5:7">
      <c r="E332" s="26"/>
      <c r="F332" s="26"/>
      <c r="G332" s="98"/>
    </row>
    <row r="333" spans="5:7">
      <c r="E333" s="26"/>
      <c r="F333" s="26"/>
      <c r="G333" s="98"/>
    </row>
    <row r="334" spans="5:7">
      <c r="E334" s="26"/>
      <c r="F334" s="26"/>
      <c r="G334" s="98"/>
    </row>
    <row r="335" spans="5:7">
      <c r="E335" s="26"/>
      <c r="F335" s="26"/>
      <c r="G335" s="98"/>
    </row>
    <row r="336" spans="5:7">
      <c r="E336" s="26"/>
      <c r="F336" s="26"/>
      <c r="G336" s="98"/>
    </row>
    <row r="337" spans="5:7">
      <c r="E337" s="26"/>
      <c r="F337" s="26"/>
      <c r="G337" s="98"/>
    </row>
    <row r="338" spans="5:7">
      <c r="E338" s="26"/>
      <c r="F338" s="26"/>
      <c r="G338" s="98"/>
    </row>
    <row r="339" spans="5:7">
      <c r="E339" s="26"/>
      <c r="F339" s="26"/>
      <c r="G339" s="98"/>
    </row>
    <row r="340" spans="5:7">
      <c r="E340" s="26"/>
      <c r="F340" s="26"/>
      <c r="G340" s="98"/>
    </row>
    <row r="341" spans="5:7">
      <c r="E341" s="26"/>
      <c r="F341" s="26"/>
      <c r="G341" s="98"/>
    </row>
    <row r="342" spans="5:7">
      <c r="E342" s="26"/>
      <c r="F342" s="26"/>
      <c r="G342" s="98"/>
    </row>
    <row r="343" spans="5:7">
      <c r="E343" s="26"/>
      <c r="F343" s="26"/>
      <c r="G343" s="98"/>
    </row>
    <row r="344" spans="5:7">
      <c r="E344" s="26"/>
      <c r="F344" s="26"/>
      <c r="G344" s="98"/>
    </row>
    <row r="345" spans="5:7">
      <c r="E345" s="26"/>
      <c r="F345" s="26"/>
      <c r="G345" s="98"/>
    </row>
    <row r="346" spans="5:7">
      <c r="E346" s="26"/>
      <c r="F346" s="26"/>
      <c r="G346" s="98"/>
    </row>
    <row r="347" spans="5:7">
      <c r="E347" s="26"/>
      <c r="F347" s="26"/>
      <c r="G347" s="98"/>
    </row>
    <row r="348" spans="5:7">
      <c r="E348" s="26"/>
      <c r="F348" s="26"/>
      <c r="G348" s="98"/>
    </row>
    <row r="349" spans="5:7">
      <c r="E349" s="26"/>
      <c r="F349" s="26"/>
      <c r="G349" s="98"/>
    </row>
    <row r="350" spans="5:7">
      <c r="E350" s="26"/>
      <c r="F350" s="26"/>
      <c r="G350" s="98"/>
    </row>
    <row r="351" spans="5:7">
      <c r="E351" s="26"/>
      <c r="F351" s="26"/>
      <c r="G351" s="98"/>
    </row>
    <row r="352" spans="5:7">
      <c r="E352" s="26"/>
      <c r="F352" s="26"/>
      <c r="G352" s="98"/>
    </row>
    <row r="353" spans="5:7">
      <c r="E353" s="26"/>
      <c r="F353" s="26"/>
      <c r="G353" s="98"/>
    </row>
    <row r="354" spans="5:7">
      <c r="E354" s="26"/>
      <c r="F354" s="26"/>
      <c r="G354" s="98"/>
    </row>
    <row r="355" spans="5:7">
      <c r="E355" s="26"/>
      <c r="F355" s="26"/>
      <c r="G355" s="98"/>
    </row>
    <row r="356" spans="5:7">
      <c r="E356" s="26"/>
      <c r="F356" s="26"/>
      <c r="G356" s="98"/>
    </row>
    <row r="357" spans="5:7">
      <c r="E357" s="26"/>
      <c r="F357" s="26"/>
      <c r="G357" s="98"/>
    </row>
    <row r="358" spans="5:7">
      <c r="E358" s="26"/>
      <c r="F358" s="26"/>
      <c r="G358" s="98"/>
    </row>
    <row r="359" spans="5:7">
      <c r="E359" s="26"/>
      <c r="F359" s="26"/>
      <c r="G359" s="98"/>
    </row>
    <row r="360" spans="5:7">
      <c r="E360" s="26"/>
      <c r="F360" s="26"/>
      <c r="G360" s="98"/>
    </row>
    <row r="361" spans="5:7">
      <c r="E361" s="26"/>
      <c r="F361" s="26"/>
      <c r="G361" s="98"/>
    </row>
    <row r="362" spans="5:7">
      <c r="E362" s="26"/>
      <c r="F362" s="26"/>
      <c r="G362" s="98"/>
    </row>
    <row r="363" spans="5:7">
      <c r="E363" s="26"/>
      <c r="F363" s="26"/>
      <c r="G363" s="98"/>
    </row>
    <row r="364" spans="5:7">
      <c r="E364" s="26"/>
      <c r="F364" s="26"/>
      <c r="G364" s="98"/>
    </row>
    <row r="365" spans="5:7">
      <c r="E365" s="26"/>
      <c r="F365" s="26"/>
      <c r="G365" s="98"/>
    </row>
    <row r="366" spans="5:7">
      <c r="E366" s="26"/>
      <c r="F366" s="26"/>
      <c r="G366" s="98"/>
    </row>
    <row r="367" spans="5:7">
      <c r="E367" s="26"/>
      <c r="F367" s="26"/>
      <c r="G367" s="98"/>
    </row>
    <row r="368" spans="5:7">
      <c r="E368" s="26"/>
      <c r="F368" s="26"/>
      <c r="G368" s="98"/>
    </row>
    <row r="369" spans="5:7">
      <c r="E369" s="26"/>
      <c r="F369" s="26"/>
      <c r="G369" s="98"/>
    </row>
    <row r="370" spans="5:7">
      <c r="E370" s="26"/>
      <c r="F370" s="26"/>
      <c r="G370" s="98"/>
    </row>
    <row r="371" spans="5:7">
      <c r="E371" s="26"/>
      <c r="F371" s="26"/>
      <c r="G371" s="98"/>
    </row>
    <row r="372" spans="5:7">
      <c r="E372" s="26"/>
      <c r="F372" s="26"/>
      <c r="G372" s="98"/>
    </row>
    <row r="373" spans="5:7">
      <c r="E373" s="26"/>
      <c r="F373" s="26"/>
      <c r="G373" s="98"/>
    </row>
    <row r="374" spans="5:7">
      <c r="E374" s="26"/>
      <c r="F374" s="26"/>
      <c r="G374" s="98"/>
    </row>
    <row r="375" spans="5:7">
      <c r="E375" s="26"/>
      <c r="F375" s="26"/>
      <c r="G375" s="98"/>
    </row>
    <row r="376" spans="5:7">
      <c r="E376" s="26"/>
      <c r="F376" s="26"/>
      <c r="G376" s="98"/>
    </row>
    <row r="377" spans="5:7">
      <c r="E377" s="26"/>
      <c r="F377" s="26"/>
      <c r="G377" s="98"/>
    </row>
    <row r="378" spans="5:7">
      <c r="E378" s="26"/>
      <c r="F378" s="26"/>
      <c r="G378" s="98"/>
    </row>
    <row r="379" spans="5:7">
      <c r="E379" s="26"/>
      <c r="F379" s="26"/>
      <c r="G379" s="98"/>
    </row>
    <row r="380" spans="5:7">
      <c r="E380" s="26"/>
      <c r="F380" s="26"/>
      <c r="G380" s="98"/>
    </row>
    <row r="381" spans="5:7">
      <c r="E381" s="26"/>
      <c r="F381" s="26"/>
      <c r="G381" s="98"/>
    </row>
    <row r="382" spans="5:7">
      <c r="E382" s="26"/>
      <c r="F382" s="26"/>
      <c r="G382" s="98"/>
    </row>
    <row r="383" spans="5:7">
      <c r="E383" s="26"/>
      <c r="F383" s="26"/>
      <c r="G383" s="98"/>
    </row>
    <row r="384" spans="5:7">
      <c r="E384" s="26"/>
      <c r="F384" s="26"/>
      <c r="G384" s="98"/>
    </row>
    <row r="385" spans="5:7">
      <c r="E385" s="26"/>
      <c r="F385" s="26"/>
      <c r="G385" s="98"/>
    </row>
    <row r="386" spans="5:7">
      <c r="E386" s="26"/>
      <c r="F386" s="26"/>
      <c r="G386" s="98"/>
    </row>
    <row r="387" spans="5:7">
      <c r="E387" s="26"/>
      <c r="F387" s="26"/>
      <c r="G387" s="98"/>
    </row>
    <row r="388" spans="5:7">
      <c r="E388" s="26"/>
      <c r="F388" s="26"/>
      <c r="G388" s="98"/>
    </row>
    <row r="389" spans="5:7">
      <c r="E389" s="26"/>
      <c r="F389" s="26"/>
      <c r="G389" s="98"/>
    </row>
    <row r="390" spans="5:7">
      <c r="E390" s="26"/>
      <c r="F390" s="26"/>
      <c r="G390" s="98"/>
    </row>
    <row r="391" spans="5:7">
      <c r="E391" s="26"/>
      <c r="F391" s="26"/>
      <c r="G391" s="98"/>
    </row>
    <row r="392" spans="5:7">
      <c r="E392" s="26"/>
      <c r="F392" s="26"/>
      <c r="G392" s="98"/>
    </row>
    <row r="393" spans="5:7">
      <c r="E393" s="26"/>
      <c r="F393" s="26"/>
      <c r="G393" s="98"/>
    </row>
    <row r="394" spans="5:7">
      <c r="E394" s="26"/>
      <c r="F394" s="26"/>
      <c r="G394" s="98"/>
    </row>
    <row r="395" spans="5:7">
      <c r="E395" s="26"/>
      <c r="F395" s="26"/>
      <c r="G395" s="98"/>
    </row>
    <row r="396" spans="5:7">
      <c r="E396" s="26"/>
      <c r="F396" s="26"/>
      <c r="G396" s="98"/>
    </row>
    <row r="397" spans="5:7">
      <c r="E397" s="26"/>
      <c r="F397" s="26"/>
      <c r="G397" s="98"/>
    </row>
    <row r="398" spans="5:7">
      <c r="E398" s="26"/>
      <c r="F398" s="26"/>
      <c r="G398" s="98"/>
    </row>
    <row r="399" spans="5:7">
      <c r="E399" s="26"/>
      <c r="F399" s="26"/>
      <c r="G399" s="98"/>
    </row>
    <row r="400" spans="5:7">
      <c r="E400" s="26"/>
      <c r="F400" s="26"/>
      <c r="G400" s="98"/>
    </row>
    <row r="401" spans="5:7">
      <c r="E401" s="26"/>
      <c r="F401" s="26"/>
      <c r="G401" s="98"/>
    </row>
    <row r="402" spans="5:7">
      <c r="E402" s="26"/>
      <c r="F402" s="26"/>
      <c r="G402" s="98"/>
    </row>
    <row r="403" spans="5:7">
      <c r="E403" s="26"/>
      <c r="F403" s="26"/>
      <c r="G403" s="98"/>
    </row>
    <row r="404" spans="5:7">
      <c r="E404" s="26"/>
      <c r="F404" s="26"/>
      <c r="G404" s="98"/>
    </row>
    <row r="405" spans="5:7">
      <c r="E405" s="26"/>
      <c r="F405" s="26"/>
      <c r="G405" s="98"/>
    </row>
    <row r="406" spans="5:7">
      <c r="E406" s="26"/>
      <c r="F406" s="26"/>
      <c r="G406" s="98"/>
    </row>
    <row r="407" spans="5:7">
      <c r="E407" s="26"/>
      <c r="F407" s="26"/>
      <c r="G407" s="98"/>
    </row>
    <row r="408" spans="5:7">
      <c r="E408" s="26"/>
      <c r="F408" s="26"/>
      <c r="G408" s="98"/>
    </row>
    <row r="409" spans="5:7">
      <c r="E409" s="26"/>
      <c r="F409" s="26"/>
      <c r="G409" s="98"/>
    </row>
    <row r="410" spans="5:7">
      <c r="E410" s="26"/>
      <c r="F410" s="26"/>
      <c r="G410" s="98"/>
    </row>
    <row r="411" spans="5:7">
      <c r="E411" s="26"/>
      <c r="F411" s="26"/>
      <c r="G411" s="98"/>
    </row>
    <row r="412" spans="5:7">
      <c r="E412" s="26"/>
      <c r="F412" s="26"/>
      <c r="G412" s="98"/>
    </row>
    <row r="413" spans="5:7">
      <c r="E413" s="26"/>
      <c r="F413" s="26"/>
      <c r="G413" s="98"/>
    </row>
    <row r="414" spans="5:7">
      <c r="E414" s="26"/>
      <c r="F414" s="26"/>
      <c r="G414" s="98"/>
    </row>
    <row r="415" spans="5:7">
      <c r="E415" s="26"/>
      <c r="F415" s="26"/>
      <c r="G415" s="98"/>
    </row>
    <row r="416" spans="5:7">
      <c r="E416" s="26"/>
      <c r="F416" s="26"/>
      <c r="G416" s="98"/>
    </row>
    <row r="417" spans="5:7">
      <c r="E417" s="26"/>
      <c r="F417" s="26"/>
      <c r="G417" s="98"/>
    </row>
    <row r="418" spans="5:7">
      <c r="E418" s="26"/>
      <c r="F418" s="26"/>
      <c r="G418" s="98"/>
    </row>
    <row r="419" spans="5:7">
      <c r="E419" s="26"/>
      <c r="F419" s="26"/>
      <c r="G419" s="98"/>
    </row>
    <row r="420" spans="5:7">
      <c r="E420" s="26"/>
      <c r="F420" s="26"/>
      <c r="G420" s="98"/>
    </row>
    <row r="421" spans="5:7">
      <c r="E421" s="26"/>
      <c r="F421" s="26"/>
      <c r="G421" s="98"/>
    </row>
    <row r="422" spans="5:7">
      <c r="E422" s="26"/>
      <c r="F422" s="26"/>
      <c r="G422" s="98"/>
    </row>
    <row r="423" spans="5:7">
      <c r="E423" s="26"/>
      <c r="F423" s="26"/>
      <c r="G423" s="98"/>
    </row>
    <row r="424" spans="5:7">
      <c r="E424" s="26"/>
      <c r="F424" s="26"/>
      <c r="G424" s="98"/>
    </row>
    <row r="425" spans="5:7">
      <c r="E425" s="26"/>
      <c r="F425" s="26"/>
      <c r="G425" s="98"/>
    </row>
    <row r="426" spans="5:7">
      <c r="E426" s="26"/>
      <c r="F426" s="26"/>
      <c r="G426" s="98"/>
    </row>
    <row r="427" spans="5:7">
      <c r="E427" s="26"/>
      <c r="F427" s="26"/>
      <c r="G427" s="98"/>
    </row>
    <row r="428" spans="5:7">
      <c r="E428" s="26"/>
      <c r="F428" s="26"/>
      <c r="G428" s="98"/>
    </row>
    <row r="429" spans="5:7">
      <c r="E429" s="26"/>
      <c r="F429" s="26"/>
      <c r="G429" s="98"/>
    </row>
    <row r="430" spans="5:7">
      <c r="E430" s="26"/>
      <c r="F430" s="26"/>
      <c r="G430" s="98"/>
    </row>
    <row r="431" spans="5:7">
      <c r="E431" s="26"/>
      <c r="F431" s="26"/>
      <c r="G431" s="98"/>
    </row>
    <row r="432" spans="5:7">
      <c r="E432" s="26"/>
      <c r="F432" s="26"/>
      <c r="G432" s="98"/>
    </row>
    <row r="433" spans="5:7">
      <c r="E433" s="26"/>
      <c r="F433" s="26"/>
      <c r="G433" s="98"/>
    </row>
    <row r="434" spans="5:7">
      <c r="E434" s="26"/>
      <c r="F434" s="26"/>
      <c r="G434" s="98"/>
    </row>
    <row r="435" spans="5:7">
      <c r="E435" s="26"/>
      <c r="F435" s="26"/>
      <c r="G435" s="98"/>
    </row>
    <row r="436" spans="5:7">
      <c r="E436" s="26"/>
      <c r="F436" s="26"/>
      <c r="G436" s="98"/>
    </row>
    <row r="437" spans="5:7">
      <c r="E437" s="26"/>
      <c r="F437" s="26"/>
      <c r="G437" s="98"/>
    </row>
    <row r="438" spans="5:7">
      <c r="E438" s="26"/>
      <c r="F438" s="26"/>
      <c r="G438" s="98"/>
    </row>
    <row r="439" spans="5:7">
      <c r="E439" s="26"/>
      <c r="F439" s="26"/>
      <c r="G439" s="98"/>
    </row>
    <row r="440" spans="5:7">
      <c r="E440" s="26"/>
      <c r="F440" s="26"/>
      <c r="G440" s="98"/>
    </row>
    <row r="441" spans="5:7">
      <c r="E441" s="26"/>
      <c r="F441" s="26"/>
      <c r="G441" s="98"/>
    </row>
    <row r="442" spans="5:7">
      <c r="E442" s="26"/>
      <c r="F442" s="26"/>
      <c r="G442" s="98"/>
    </row>
    <row r="443" spans="5:7">
      <c r="E443" s="26"/>
      <c r="F443" s="26"/>
      <c r="G443" s="98"/>
    </row>
    <row r="444" spans="5:7">
      <c r="E444" s="26"/>
      <c r="F444" s="26"/>
      <c r="G444" s="98"/>
    </row>
    <row r="445" spans="5:7">
      <c r="E445" s="26"/>
      <c r="F445" s="26"/>
      <c r="G445" s="98"/>
    </row>
    <row r="446" spans="5:7">
      <c r="E446" s="26"/>
      <c r="F446" s="26"/>
      <c r="G446" s="98"/>
    </row>
    <row r="447" spans="5:7">
      <c r="E447" s="26"/>
      <c r="F447" s="26"/>
      <c r="G447" s="98"/>
    </row>
    <row r="448" spans="5:7">
      <c r="E448" s="26"/>
      <c r="F448" s="26"/>
      <c r="G448" s="98"/>
    </row>
    <row r="449" spans="5:7">
      <c r="E449" s="26"/>
      <c r="F449" s="26"/>
      <c r="G449" s="98"/>
    </row>
    <row r="450" spans="5:7">
      <c r="E450" s="26"/>
      <c r="F450" s="26"/>
      <c r="G450" s="98"/>
    </row>
    <row r="451" spans="5:7">
      <c r="E451" s="26"/>
      <c r="F451" s="26"/>
      <c r="G451" s="98"/>
    </row>
    <row r="452" spans="5:7">
      <c r="E452" s="26"/>
      <c r="F452" s="26"/>
      <c r="G452" s="98"/>
    </row>
    <row r="453" spans="5:7">
      <c r="E453" s="26"/>
      <c r="F453" s="26"/>
      <c r="G453" s="98"/>
    </row>
    <row r="454" spans="5:7">
      <c r="E454" s="26"/>
      <c r="F454" s="26"/>
      <c r="G454" s="98"/>
    </row>
    <row r="455" spans="5:7">
      <c r="E455" s="26"/>
      <c r="F455" s="26"/>
      <c r="G455" s="98"/>
    </row>
    <row r="456" spans="5:7">
      <c r="E456" s="26"/>
      <c r="F456" s="26"/>
      <c r="G456" s="98"/>
    </row>
    <row r="457" spans="5:7">
      <c r="E457" s="26"/>
      <c r="F457" s="26"/>
      <c r="G457" s="98"/>
    </row>
    <row r="458" spans="5:7">
      <c r="E458" s="26"/>
      <c r="F458" s="26"/>
      <c r="G458" s="98"/>
    </row>
    <row r="459" spans="5:7">
      <c r="E459" s="26"/>
      <c r="F459" s="26"/>
      <c r="G459" s="98"/>
    </row>
    <row r="460" spans="5:7">
      <c r="E460" s="26"/>
      <c r="F460" s="26"/>
      <c r="G460" s="98"/>
    </row>
    <row r="461" spans="5:7">
      <c r="E461" s="26"/>
      <c r="F461" s="26"/>
      <c r="G461" s="98"/>
    </row>
    <row r="462" spans="5:7">
      <c r="E462" s="26"/>
      <c r="F462" s="26"/>
      <c r="G462" s="98"/>
    </row>
    <row r="463" spans="5:7">
      <c r="E463" s="26"/>
      <c r="F463" s="26"/>
      <c r="G463" s="98"/>
    </row>
    <row r="464" spans="5:7">
      <c r="E464" s="26"/>
      <c r="F464" s="26"/>
      <c r="G464" s="98"/>
    </row>
    <row r="465" spans="5:7">
      <c r="E465" s="26"/>
      <c r="F465" s="26"/>
      <c r="G465" s="98"/>
    </row>
    <row r="466" spans="5:7">
      <c r="E466" s="26"/>
      <c r="F466" s="26"/>
      <c r="G466" s="98"/>
    </row>
    <row r="467" spans="5:7">
      <c r="E467" s="26"/>
      <c r="F467" s="26"/>
      <c r="G467" s="98"/>
    </row>
    <row r="468" spans="5:7">
      <c r="E468" s="26"/>
      <c r="F468" s="26"/>
      <c r="G468" s="98"/>
    </row>
    <row r="469" spans="5:7">
      <c r="E469" s="26"/>
      <c r="F469" s="26"/>
      <c r="G469" s="98"/>
    </row>
    <row r="470" spans="5:7">
      <c r="E470" s="26"/>
      <c r="F470" s="26"/>
      <c r="G470" s="98"/>
    </row>
    <row r="471" spans="5:7">
      <c r="E471" s="26"/>
      <c r="F471" s="26"/>
      <c r="G471" s="98"/>
    </row>
    <row r="472" spans="5:7">
      <c r="E472" s="26"/>
      <c r="F472" s="26"/>
      <c r="G472" s="98"/>
    </row>
    <row r="473" spans="5:7">
      <c r="E473" s="26"/>
      <c r="F473" s="26"/>
      <c r="G473" s="98"/>
    </row>
    <row r="474" spans="5:7">
      <c r="E474" s="26"/>
      <c r="F474" s="26"/>
      <c r="G474" s="98"/>
    </row>
    <row r="475" spans="5:7">
      <c r="E475" s="26"/>
      <c r="F475" s="26"/>
      <c r="G475" s="98"/>
    </row>
    <row r="476" spans="5:7">
      <c r="E476" s="26"/>
      <c r="F476" s="26"/>
      <c r="G476" s="98"/>
    </row>
    <row r="477" spans="5:7">
      <c r="E477" s="26"/>
      <c r="F477" s="26"/>
      <c r="G477" s="98"/>
    </row>
    <row r="478" spans="5:7">
      <c r="E478" s="26"/>
      <c r="F478" s="26"/>
      <c r="G478" s="98"/>
    </row>
    <row r="479" spans="5:7">
      <c r="E479" s="26"/>
      <c r="F479" s="26"/>
      <c r="G479" s="98"/>
    </row>
    <row r="480" spans="5:7">
      <c r="E480" s="26"/>
      <c r="F480" s="26"/>
      <c r="G480" s="98"/>
    </row>
    <row r="481" spans="5:7">
      <c r="E481" s="26"/>
      <c r="F481" s="26"/>
      <c r="G481" s="98"/>
    </row>
    <row r="482" spans="5:7">
      <c r="E482" s="26"/>
      <c r="F482" s="26"/>
      <c r="G482" s="98"/>
    </row>
    <row r="483" spans="5:7">
      <c r="E483" s="26"/>
      <c r="F483" s="26"/>
      <c r="G483" s="98"/>
    </row>
    <row r="484" spans="5:7">
      <c r="E484" s="26"/>
      <c r="F484" s="26"/>
      <c r="G484" s="98"/>
    </row>
    <row r="485" spans="5:7">
      <c r="E485" s="26"/>
      <c r="F485" s="26"/>
      <c r="G485" s="98"/>
    </row>
    <row r="486" spans="5:7">
      <c r="E486" s="26"/>
      <c r="F486" s="26"/>
      <c r="G486" s="98"/>
    </row>
    <row r="487" spans="5:7">
      <c r="E487" s="26"/>
      <c r="F487" s="26"/>
      <c r="G487" s="98"/>
    </row>
    <row r="488" spans="5:7">
      <c r="E488" s="26"/>
      <c r="F488" s="26"/>
      <c r="G488" s="98"/>
    </row>
    <row r="489" spans="5:7">
      <c r="E489" s="26"/>
      <c r="F489" s="26"/>
      <c r="G489" s="98"/>
    </row>
    <row r="490" spans="5:7">
      <c r="E490" s="26"/>
      <c r="F490" s="26"/>
      <c r="G490" s="98"/>
    </row>
    <row r="491" spans="5:7">
      <c r="E491" s="26"/>
      <c r="F491" s="26"/>
      <c r="G491" s="98"/>
    </row>
    <row r="492" spans="5:7">
      <c r="E492" s="26"/>
      <c r="F492" s="26"/>
      <c r="G492" s="98"/>
    </row>
    <row r="493" spans="5:7">
      <c r="E493" s="26"/>
      <c r="F493" s="26"/>
      <c r="G493" s="98"/>
    </row>
    <row r="494" spans="5:7">
      <c r="E494" s="26"/>
      <c r="F494" s="26"/>
      <c r="G494" s="98"/>
    </row>
    <row r="495" spans="5:7">
      <c r="E495" s="26"/>
      <c r="F495" s="26"/>
      <c r="G495" s="98"/>
    </row>
    <row r="496" spans="5:7">
      <c r="E496" s="26"/>
      <c r="F496" s="26"/>
      <c r="G496" s="98"/>
    </row>
    <row r="497" spans="5:7">
      <c r="E497" s="26"/>
      <c r="F497" s="26"/>
      <c r="G497" s="98"/>
    </row>
    <row r="498" spans="5:7">
      <c r="E498" s="26"/>
      <c r="F498" s="26"/>
      <c r="G498" s="98"/>
    </row>
    <row r="499" spans="5:7">
      <c r="E499" s="26"/>
      <c r="F499" s="26"/>
      <c r="G499" s="98"/>
    </row>
    <row r="500" spans="5:7">
      <c r="E500" s="26"/>
      <c r="F500" s="26"/>
      <c r="G500" s="98"/>
    </row>
    <row r="501" spans="5:7">
      <c r="E501" s="26"/>
      <c r="F501" s="26"/>
      <c r="G501" s="98"/>
    </row>
    <row r="502" spans="5:7">
      <c r="E502" s="26"/>
      <c r="F502" s="26"/>
      <c r="G502" s="98"/>
    </row>
    <row r="503" spans="5:7">
      <c r="E503" s="26"/>
      <c r="F503" s="26"/>
      <c r="G503" s="98"/>
    </row>
    <row r="504" spans="5:7">
      <c r="E504" s="26"/>
      <c r="F504" s="26"/>
      <c r="G504" s="98"/>
    </row>
    <row r="505" spans="5:7">
      <c r="E505" s="26"/>
      <c r="F505" s="26"/>
      <c r="G505" s="98"/>
    </row>
    <row r="506" spans="5:7">
      <c r="E506" s="26"/>
      <c r="F506" s="26"/>
      <c r="G506" s="98"/>
    </row>
    <row r="507" spans="5:7">
      <c r="E507" s="26"/>
      <c r="F507" s="26"/>
      <c r="G507" s="98"/>
    </row>
    <row r="508" spans="5:7">
      <c r="E508" s="26"/>
      <c r="F508" s="26"/>
      <c r="G508" s="98"/>
    </row>
    <row r="509" spans="5:7">
      <c r="E509" s="26"/>
      <c r="F509" s="26"/>
      <c r="G509" s="98"/>
    </row>
    <row r="510" spans="5:7">
      <c r="E510" s="26"/>
      <c r="F510" s="26"/>
      <c r="G510" s="98"/>
    </row>
    <row r="511" spans="5:7">
      <c r="E511" s="26"/>
      <c r="F511" s="26"/>
      <c r="G511" s="98"/>
    </row>
    <row r="512" spans="5:7">
      <c r="E512" s="26"/>
      <c r="F512" s="26"/>
      <c r="G512" s="98"/>
    </row>
    <row r="513" spans="5:7">
      <c r="E513" s="26"/>
      <c r="F513" s="26"/>
      <c r="G513" s="98"/>
    </row>
    <row r="514" spans="5:7">
      <c r="E514" s="26"/>
      <c r="F514" s="26"/>
      <c r="G514" s="98"/>
    </row>
    <row r="515" spans="5:7">
      <c r="E515" s="26"/>
      <c r="F515" s="26"/>
      <c r="G515" s="98"/>
    </row>
    <row r="516" spans="5:7">
      <c r="E516" s="26"/>
      <c r="F516" s="26"/>
      <c r="G516" s="98"/>
    </row>
    <row r="517" spans="5:7">
      <c r="E517" s="26"/>
      <c r="F517" s="26"/>
      <c r="G517" s="98"/>
    </row>
    <row r="518" spans="5:7">
      <c r="E518" s="26"/>
      <c r="F518" s="26"/>
      <c r="G518" s="98"/>
    </row>
    <row r="519" spans="5:7">
      <c r="E519" s="26"/>
      <c r="F519" s="26"/>
      <c r="G519" s="98"/>
    </row>
    <row r="520" spans="5:7">
      <c r="E520" s="26"/>
      <c r="F520" s="26"/>
      <c r="G520" s="98"/>
    </row>
    <row r="521" spans="5:7">
      <c r="E521" s="26"/>
      <c r="F521" s="26"/>
      <c r="G521" s="98"/>
    </row>
    <row r="522" spans="5:7">
      <c r="E522" s="26"/>
      <c r="F522" s="26"/>
      <c r="G522" s="98"/>
    </row>
    <row r="523" spans="5:7">
      <c r="E523" s="26"/>
      <c r="F523" s="26"/>
      <c r="G523" s="98"/>
    </row>
    <row r="524" spans="5:7">
      <c r="E524" s="26"/>
      <c r="F524" s="26"/>
      <c r="G524" s="98"/>
    </row>
    <row r="525" spans="5:7">
      <c r="E525" s="26"/>
      <c r="F525" s="26"/>
      <c r="G525" s="98"/>
    </row>
    <row r="526" spans="5:7">
      <c r="E526" s="26"/>
      <c r="F526" s="26"/>
      <c r="G526" s="98"/>
    </row>
    <row r="527" spans="5:7">
      <c r="E527" s="26"/>
      <c r="F527" s="26"/>
      <c r="G527" s="98"/>
    </row>
    <row r="528" spans="5:7">
      <c r="E528" s="26"/>
      <c r="F528" s="26"/>
      <c r="G528" s="98"/>
    </row>
    <row r="529" spans="5:7">
      <c r="E529" s="26"/>
      <c r="F529" s="26"/>
      <c r="G529" s="98"/>
    </row>
    <row r="530" spans="5:7">
      <c r="E530" s="26"/>
      <c r="F530" s="26"/>
      <c r="G530" s="98"/>
    </row>
    <row r="531" spans="5:7">
      <c r="E531" s="26"/>
      <c r="F531" s="26"/>
      <c r="G531" s="98"/>
    </row>
    <row r="532" spans="5:7">
      <c r="E532" s="26"/>
      <c r="F532" s="26"/>
      <c r="G532" s="98"/>
    </row>
    <row r="533" spans="5:7">
      <c r="E533" s="26"/>
      <c r="F533" s="26"/>
      <c r="G533" s="98"/>
    </row>
    <row r="534" spans="5:7">
      <c r="E534" s="26"/>
      <c r="F534" s="26"/>
      <c r="G534" s="98"/>
    </row>
    <row r="535" spans="5:7">
      <c r="E535" s="26"/>
      <c r="F535" s="26"/>
      <c r="G535" s="98"/>
    </row>
    <row r="536" spans="5:7">
      <c r="E536" s="26"/>
      <c r="F536" s="26"/>
      <c r="G536" s="98"/>
    </row>
    <row r="537" spans="5:7">
      <c r="E537" s="26"/>
      <c r="F537" s="26"/>
      <c r="G537" s="98"/>
    </row>
    <row r="538" spans="5:7">
      <c r="E538" s="26"/>
      <c r="F538" s="26"/>
      <c r="G538" s="98"/>
    </row>
    <row r="539" spans="5:7">
      <c r="E539" s="26"/>
      <c r="F539" s="26"/>
      <c r="G539" s="98"/>
    </row>
    <row r="540" spans="5:7">
      <c r="E540" s="26"/>
      <c r="F540" s="26"/>
      <c r="G540" s="98"/>
    </row>
    <row r="541" spans="5:7">
      <c r="E541" s="26"/>
      <c r="F541" s="26"/>
      <c r="G541" s="98"/>
    </row>
    <row r="542" spans="5:7">
      <c r="E542" s="26"/>
      <c r="F542" s="26"/>
      <c r="G542" s="98"/>
    </row>
    <row r="543" spans="5:7">
      <c r="E543" s="26"/>
      <c r="F543" s="26"/>
      <c r="G543" s="98"/>
    </row>
    <row r="544" spans="5:7">
      <c r="E544" s="26"/>
      <c r="F544" s="26"/>
      <c r="G544" s="98"/>
    </row>
    <row r="545" spans="5:7">
      <c r="E545" s="26"/>
      <c r="F545" s="26"/>
      <c r="G545" s="98"/>
    </row>
    <row r="546" spans="5:7">
      <c r="E546" s="26"/>
      <c r="F546" s="26"/>
      <c r="G546" s="98"/>
    </row>
    <row r="547" spans="5:7">
      <c r="E547" s="26"/>
      <c r="F547" s="26"/>
      <c r="G547" s="98"/>
    </row>
    <row r="548" spans="5:7">
      <c r="E548" s="26"/>
      <c r="F548" s="26"/>
      <c r="G548" s="98"/>
    </row>
    <row r="549" spans="5:7">
      <c r="E549" s="26"/>
      <c r="F549" s="26"/>
      <c r="G549" s="98"/>
    </row>
    <row r="550" spans="5:7">
      <c r="E550" s="26"/>
      <c r="F550" s="26"/>
      <c r="G550" s="98"/>
    </row>
    <row r="551" spans="5:7">
      <c r="E551" s="26"/>
      <c r="F551" s="26"/>
      <c r="G551" s="98"/>
    </row>
    <row r="552" spans="5:7">
      <c r="E552" s="26"/>
      <c r="F552" s="26"/>
      <c r="G552" s="98"/>
    </row>
    <row r="553" spans="5:7">
      <c r="E553" s="26"/>
      <c r="F553" s="26"/>
      <c r="G553" s="98"/>
    </row>
    <row r="554" spans="5:7">
      <c r="E554" s="26"/>
      <c r="F554" s="26"/>
      <c r="G554" s="98"/>
    </row>
    <row r="555" spans="5:7">
      <c r="E555" s="26"/>
      <c r="F555" s="26"/>
      <c r="G555" s="98"/>
    </row>
    <row r="556" spans="5:7">
      <c r="E556" s="26"/>
      <c r="F556" s="26"/>
      <c r="G556" s="98"/>
    </row>
    <row r="557" spans="5:7">
      <c r="E557" s="26"/>
      <c r="F557" s="26"/>
      <c r="G557" s="98"/>
    </row>
    <row r="558" spans="5:7">
      <c r="E558" s="26"/>
      <c r="F558" s="26"/>
      <c r="G558" s="98"/>
    </row>
    <row r="559" spans="5:7">
      <c r="E559" s="26"/>
      <c r="F559" s="26"/>
      <c r="G559" s="98"/>
    </row>
    <row r="560" spans="5:7">
      <c r="E560" s="26"/>
      <c r="F560" s="26"/>
      <c r="G560" s="98"/>
    </row>
    <row r="561" spans="5:7">
      <c r="E561" s="26"/>
      <c r="F561" s="26"/>
      <c r="G561" s="98"/>
    </row>
    <row r="562" spans="5:7">
      <c r="E562" s="26"/>
      <c r="F562" s="26"/>
      <c r="G562" s="98"/>
    </row>
    <row r="563" spans="5:7">
      <c r="E563" s="26"/>
      <c r="F563" s="26"/>
      <c r="G563" s="98"/>
    </row>
    <row r="564" spans="5:7">
      <c r="E564" s="26"/>
      <c r="F564" s="26"/>
      <c r="G564" s="98"/>
    </row>
    <row r="565" spans="5:7">
      <c r="E565" s="26"/>
      <c r="F565" s="26"/>
      <c r="G565" s="98"/>
    </row>
    <row r="566" spans="5:7">
      <c r="E566" s="26"/>
      <c r="F566" s="26"/>
      <c r="G566" s="98"/>
    </row>
    <row r="567" spans="5:7">
      <c r="E567" s="26"/>
      <c r="F567" s="26"/>
      <c r="G567" s="98"/>
    </row>
    <row r="568" spans="5:7">
      <c r="E568" s="26"/>
      <c r="F568" s="26"/>
      <c r="G568" s="98"/>
    </row>
    <row r="569" spans="5:7">
      <c r="E569" s="26"/>
      <c r="F569" s="26"/>
      <c r="G569" s="98"/>
    </row>
    <row r="570" spans="5:7">
      <c r="E570" s="26"/>
      <c r="F570" s="26"/>
      <c r="G570" s="98"/>
    </row>
    <row r="571" spans="5:7">
      <c r="E571" s="26"/>
      <c r="F571" s="26"/>
      <c r="G571" s="98"/>
    </row>
    <row r="572" spans="5:7">
      <c r="E572" s="26"/>
      <c r="F572" s="26"/>
      <c r="G572" s="98"/>
    </row>
    <row r="573" spans="5:7">
      <c r="E573" s="26"/>
      <c r="F573" s="26"/>
      <c r="G573" s="98"/>
    </row>
    <row r="574" spans="5:7">
      <c r="E574" s="26"/>
      <c r="F574" s="26"/>
      <c r="G574" s="98"/>
    </row>
    <row r="575" spans="5:7">
      <c r="E575" s="26"/>
      <c r="F575" s="26"/>
      <c r="G575" s="98"/>
    </row>
    <row r="576" spans="5:7">
      <c r="E576" s="26"/>
      <c r="F576" s="26"/>
      <c r="G576" s="98"/>
    </row>
    <row r="577" spans="5:7">
      <c r="E577" s="26"/>
      <c r="F577" s="26"/>
      <c r="G577" s="98"/>
    </row>
    <row r="578" spans="5:7">
      <c r="E578" s="26"/>
      <c r="F578" s="26"/>
      <c r="G578" s="98"/>
    </row>
    <row r="579" spans="5:7">
      <c r="E579" s="26"/>
      <c r="F579" s="26"/>
      <c r="G579" s="98"/>
    </row>
    <row r="580" spans="5:7">
      <c r="E580" s="26"/>
      <c r="F580" s="26"/>
      <c r="G580" s="98"/>
    </row>
    <row r="581" spans="5:7">
      <c r="E581" s="26"/>
      <c r="F581" s="26"/>
      <c r="G581" s="98"/>
    </row>
    <row r="582" spans="5:7">
      <c r="E582" s="26"/>
      <c r="F582" s="26"/>
      <c r="G582" s="98"/>
    </row>
    <row r="583" spans="5:7">
      <c r="E583" s="26"/>
      <c r="F583" s="26"/>
      <c r="G583" s="98"/>
    </row>
    <row r="584" spans="5:7">
      <c r="E584" s="26"/>
      <c r="F584" s="26"/>
      <c r="G584" s="98"/>
    </row>
    <row r="585" spans="5:7">
      <c r="E585" s="26"/>
      <c r="F585" s="26"/>
      <c r="G585" s="98"/>
    </row>
    <row r="586" spans="5:7">
      <c r="E586" s="26"/>
      <c r="F586" s="26"/>
      <c r="G586" s="98"/>
    </row>
    <row r="587" spans="5:7">
      <c r="E587" s="26"/>
      <c r="F587" s="26"/>
      <c r="G587" s="98"/>
    </row>
    <row r="588" spans="5:7">
      <c r="E588" s="26"/>
      <c r="F588" s="26"/>
      <c r="G588" s="98"/>
    </row>
    <row r="589" spans="5:7">
      <c r="E589" s="26"/>
      <c r="F589" s="26"/>
      <c r="G589" s="98"/>
    </row>
    <row r="590" spans="5:7">
      <c r="E590" s="26"/>
      <c r="F590" s="26"/>
      <c r="G590" s="98"/>
    </row>
    <row r="591" spans="5:7">
      <c r="E591" s="26"/>
      <c r="F591" s="26"/>
      <c r="G591" s="98"/>
    </row>
    <row r="592" spans="5:7">
      <c r="E592" s="26"/>
      <c r="F592" s="26"/>
      <c r="G592" s="98"/>
    </row>
    <row r="593" spans="5:7">
      <c r="E593" s="26"/>
      <c r="F593" s="26"/>
      <c r="G593" s="98"/>
    </row>
    <row r="594" spans="5:7">
      <c r="E594" s="26"/>
      <c r="F594" s="26"/>
      <c r="G594" s="98"/>
    </row>
    <row r="595" spans="5:7">
      <c r="E595" s="26"/>
      <c r="F595" s="26"/>
      <c r="G595" s="98"/>
    </row>
    <row r="596" spans="5:7">
      <c r="E596" s="26"/>
      <c r="F596" s="26"/>
      <c r="G596" s="98"/>
    </row>
    <row r="597" spans="5:7">
      <c r="E597" s="26"/>
      <c r="F597" s="26"/>
      <c r="G597" s="98"/>
    </row>
    <row r="598" spans="5:7">
      <c r="E598" s="26"/>
      <c r="F598" s="26"/>
      <c r="G598" s="98"/>
    </row>
    <row r="599" spans="5:7">
      <c r="E599" s="26"/>
      <c r="F599" s="26"/>
      <c r="G599" s="98"/>
    </row>
    <row r="600" spans="5:7">
      <c r="E600" s="26"/>
      <c r="F600" s="26"/>
      <c r="G600" s="98"/>
    </row>
    <row r="601" spans="5:7">
      <c r="E601" s="26"/>
      <c r="F601" s="26"/>
      <c r="G601" s="98"/>
    </row>
    <row r="602" spans="5:7">
      <c r="E602" s="26"/>
      <c r="F602" s="26"/>
      <c r="G602" s="98"/>
    </row>
    <row r="603" spans="5:7">
      <c r="E603" s="26"/>
      <c r="F603" s="26"/>
      <c r="G603" s="98"/>
    </row>
    <row r="604" spans="5:7">
      <c r="E604" s="26"/>
      <c r="F604" s="26"/>
      <c r="G604" s="98"/>
    </row>
    <row r="605" spans="5:7">
      <c r="E605" s="26"/>
      <c r="F605" s="26"/>
      <c r="G605" s="98"/>
    </row>
    <row r="606" spans="5:7">
      <c r="E606" s="26"/>
      <c r="F606" s="26"/>
      <c r="G606" s="98"/>
    </row>
    <row r="607" spans="5:7">
      <c r="E607" s="26"/>
      <c r="F607" s="26"/>
      <c r="G607" s="98"/>
    </row>
    <row r="608" spans="5:7">
      <c r="E608" s="26"/>
      <c r="F608" s="26"/>
      <c r="G608" s="98"/>
    </row>
    <row r="609" spans="5:7">
      <c r="E609" s="26"/>
      <c r="F609" s="26"/>
      <c r="G609" s="98"/>
    </row>
    <row r="610" spans="5:7">
      <c r="E610" s="26"/>
      <c r="F610" s="26"/>
      <c r="G610" s="98"/>
    </row>
    <row r="611" spans="5:7">
      <c r="E611" s="26"/>
      <c r="F611" s="26"/>
      <c r="G611" s="98"/>
    </row>
    <row r="612" spans="5:7">
      <c r="E612" s="26"/>
      <c r="F612" s="26"/>
      <c r="G612" s="98"/>
    </row>
    <row r="613" spans="5:7">
      <c r="E613" s="26"/>
      <c r="F613" s="26"/>
      <c r="G613" s="98"/>
    </row>
    <row r="614" spans="5:7">
      <c r="E614" s="26"/>
      <c r="F614" s="26"/>
      <c r="G614" s="98"/>
    </row>
    <row r="615" spans="5:7">
      <c r="E615" s="26"/>
      <c r="F615" s="26"/>
      <c r="G615" s="98"/>
    </row>
    <row r="616" spans="5:7">
      <c r="E616" s="26"/>
      <c r="F616" s="26"/>
      <c r="G616" s="98"/>
    </row>
    <row r="617" spans="5:7">
      <c r="E617" s="26"/>
      <c r="F617" s="26"/>
      <c r="G617" s="98"/>
    </row>
    <row r="618" spans="5:7">
      <c r="E618" s="26"/>
      <c r="F618" s="26"/>
      <c r="G618" s="98"/>
    </row>
    <row r="619" spans="5:7">
      <c r="E619" s="26"/>
      <c r="F619" s="26"/>
      <c r="G619" s="98"/>
    </row>
    <row r="620" spans="5:7">
      <c r="E620" s="26"/>
      <c r="F620" s="26"/>
      <c r="G620" s="98"/>
    </row>
    <row r="621" spans="5:7">
      <c r="E621" s="26"/>
      <c r="F621" s="26"/>
      <c r="G621" s="98"/>
    </row>
    <row r="622" spans="5:7">
      <c r="E622" s="26"/>
      <c r="F622" s="26"/>
      <c r="G622" s="98"/>
    </row>
    <row r="623" spans="5:7">
      <c r="E623" s="26"/>
      <c r="F623" s="26"/>
      <c r="G623" s="98"/>
    </row>
    <row r="624" spans="5:7">
      <c r="E624" s="26"/>
      <c r="F624" s="26"/>
      <c r="G624" s="98"/>
    </row>
    <row r="625" spans="5:7">
      <c r="E625" s="26"/>
      <c r="F625" s="26"/>
      <c r="G625" s="98"/>
    </row>
    <row r="626" spans="5:7">
      <c r="E626" s="26"/>
      <c r="F626" s="26"/>
      <c r="G626" s="98"/>
    </row>
    <row r="627" spans="5:7">
      <c r="E627" s="26"/>
      <c r="F627" s="26"/>
      <c r="G627" s="98"/>
    </row>
    <row r="628" spans="5:7">
      <c r="E628" s="26"/>
      <c r="F628" s="26"/>
      <c r="G628" s="98"/>
    </row>
    <row r="629" spans="5:7">
      <c r="E629" s="26"/>
      <c r="F629" s="26"/>
      <c r="G629" s="98"/>
    </row>
    <row r="630" spans="5:7">
      <c r="E630" s="26"/>
      <c r="F630" s="26"/>
      <c r="G630" s="98"/>
    </row>
    <row r="631" spans="5:7">
      <c r="E631" s="26"/>
      <c r="F631" s="26"/>
      <c r="G631" s="98"/>
    </row>
    <row r="632" spans="5:7">
      <c r="E632" s="26"/>
      <c r="F632" s="26"/>
      <c r="G632" s="98"/>
    </row>
    <row r="633" spans="5:7">
      <c r="E633" s="26"/>
      <c r="F633" s="26"/>
      <c r="G633" s="98"/>
    </row>
    <row r="634" spans="5:7">
      <c r="E634" s="26"/>
      <c r="F634" s="26"/>
      <c r="G634" s="98"/>
    </row>
    <row r="635" spans="5:7">
      <c r="E635" s="26"/>
      <c r="F635" s="26"/>
      <c r="G635" s="98"/>
    </row>
    <row r="636" spans="5:7">
      <c r="E636" s="26"/>
      <c r="F636" s="26"/>
      <c r="G636" s="98"/>
    </row>
    <row r="637" spans="5:7">
      <c r="E637" s="26"/>
      <c r="F637" s="26"/>
      <c r="G637" s="98"/>
    </row>
    <row r="638" spans="5:7">
      <c r="E638" s="26"/>
      <c r="F638" s="26"/>
      <c r="G638" s="98"/>
    </row>
    <row r="639" spans="5:7">
      <c r="E639" s="26"/>
      <c r="F639" s="26"/>
      <c r="G639" s="98"/>
    </row>
    <row r="640" spans="5:7">
      <c r="E640" s="26"/>
      <c r="F640" s="26"/>
      <c r="G640" s="98"/>
    </row>
    <row r="641" spans="5:7">
      <c r="E641" s="26"/>
      <c r="F641" s="26"/>
      <c r="G641" s="98"/>
    </row>
    <row r="642" spans="5:7">
      <c r="E642" s="26"/>
      <c r="F642" s="26"/>
      <c r="G642" s="98"/>
    </row>
    <row r="643" spans="5:7">
      <c r="E643" s="26"/>
      <c r="F643" s="26"/>
      <c r="G643" s="98"/>
    </row>
    <row r="644" spans="5:7">
      <c r="E644" s="26"/>
      <c r="F644" s="26"/>
      <c r="G644" s="98"/>
    </row>
    <row r="645" spans="5:7">
      <c r="E645" s="26"/>
      <c r="F645" s="26"/>
      <c r="G645" s="98"/>
    </row>
    <row r="646" spans="5:7">
      <c r="E646" s="26"/>
      <c r="F646" s="26"/>
      <c r="G646" s="98"/>
    </row>
    <row r="647" spans="5:7">
      <c r="E647" s="26"/>
      <c r="F647" s="26"/>
      <c r="G647" s="98"/>
    </row>
    <row r="648" spans="5:7">
      <c r="E648" s="26"/>
      <c r="F648" s="26"/>
      <c r="G648" s="98"/>
    </row>
    <row r="649" spans="5:7">
      <c r="E649" s="26"/>
      <c r="F649" s="26"/>
      <c r="G649" s="98"/>
    </row>
    <row r="650" spans="5:7">
      <c r="E650" s="26"/>
      <c r="F650" s="26"/>
      <c r="G650" s="98"/>
    </row>
    <row r="651" spans="5:7">
      <c r="E651" s="26"/>
      <c r="F651" s="26"/>
      <c r="G651" s="98"/>
    </row>
    <row r="652" spans="5:7">
      <c r="E652" s="26"/>
      <c r="F652" s="26"/>
      <c r="G652" s="98"/>
    </row>
    <row r="653" spans="5:7">
      <c r="E653" s="26"/>
      <c r="F653" s="26"/>
      <c r="G653" s="98"/>
    </row>
    <row r="654" spans="5:7">
      <c r="E654" s="26"/>
      <c r="F654" s="26"/>
      <c r="G654" s="98"/>
    </row>
    <row r="655" spans="5:7">
      <c r="E655" s="26"/>
      <c r="F655" s="26"/>
      <c r="G655" s="98"/>
    </row>
    <row r="656" spans="5:7">
      <c r="E656" s="26"/>
      <c r="F656" s="26"/>
      <c r="G656" s="98"/>
    </row>
    <row r="657" spans="5:7">
      <c r="E657" s="26"/>
      <c r="F657" s="26"/>
      <c r="G657" s="98"/>
    </row>
    <row r="658" spans="5:7">
      <c r="E658" s="26"/>
      <c r="F658" s="26"/>
      <c r="G658" s="98"/>
    </row>
    <row r="659" spans="5:7">
      <c r="E659" s="26"/>
      <c r="F659" s="26"/>
      <c r="G659" s="98"/>
    </row>
    <row r="660" spans="5:7">
      <c r="E660" s="26"/>
      <c r="F660" s="26"/>
      <c r="G660" s="98"/>
    </row>
    <row r="661" spans="5:7">
      <c r="E661" s="26"/>
      <c r="F661" s="26"/>
      <c r="G661" s="98"/>
    </row>
    <row r="662" spans="5:7">
      <c r="E662" s="26"/>
      <c r="F662" s="26"/>
      <c r="G662" s="98"/>
    </row>
    <row r="663" spans="5:7">
      <c r="E663" s="26"/>
      <c r="F663" s="26"/>
      <c r="G663" s="98"/>
    </row>
    <row r="664" spans="5:7">
      <c r="E664" s="26"/>
      <c r="F664" s="26"/>
      <c r="G664" s="98"/>
    </row>
    <row r="665" spans="5:7">
      <c r="E665" s="26"/>
      <c r="F665" s="26"/>
      <c r="G665" s="98"/>
    </row>
    <row r="666" spans="5:7">
      <c r="E666" s="26"/>
      <c r="F666" s="26"/>
      <c r="G666" s="98"/>
    </row>
    <row r="667" spans="5:7">
      <c r="E667" s="26"/>
      <c r="F667" s="26"/>
      <c r="G667" s="98"/>
    </row>
    <row r="668" spans="5:7">
      <c r="E668" s="26"/>
      <c r="F668" s="26"/>
      <c r="G668" s="98"/>
    </row>
    <row r="669" spans="5:7">
      <c r="E669" s="26"/>
      <c r="F669" s="26"/>
      <c r="G669" s="98"/>
    </row>
    <row r="670" spans="5:7">
      <c r="E670" s="26"/>
      <c r="F670" s="26"/>
      <c r="G670" s="98"/>
    </row>
    <row r="671" spans="5:7">
      <c r="E671" s="26"/>
      <c r="F671" s="26"/>
      <c r="G671" s="98"/>
    </row>
    <row r="672" spans="5:7">
      <c r="E672" s="26"/>
      <c r="F672" s="26"/>
      <c r="G672" s="98"/>
    </row>
    <row r="673" spans="5:7">
      <c r="E673" s="26"/>
      <c r="F673" s="26"/>
      <c r="G673" s="98"/>
    </row>
    <row r="674" spans="5:7">
      <c r="E674" s="26"/>
      <c r="F674" s="26"/>
      <c r="G674" s="98"/>
    </row>
    <row r="675" spans="5:7">
      <c r="E675" s="26"/>
      <c r="F675" s="26"/>
      <c r="G675" s="98"/>
    </row>
    <row r="676" spans="5:7">
      <c r="E676" s="26"/>
      <c r="F676" s="26"/>
      <c r="G676" s="98"/>
    </row>
    <row r="677" spans="5:7">
      <c r="E677" s="26"/>
      <c r="F677" s="26"/>
      <c r="G677" s="98"/>
    </row>
    <row r="678" spans="5:7">
      <c r="E678" s="26"/>
      <c r="F678" s="26"/>
      <c r="G678" s="98"/>
    </row>
    <row r="679" spans="5:7">
      <c r="E679" s="26"/>
      <c r="F679" s="26"/>
      <c r="G679" s="98"/>
    </row>
    <row r="680" spans="5:7">
      <c r="E680" s="26"/>
      <c r="F680" s="26"/>
      <c r="G680" s="98"/>
    </row>
    <row r="681" spans="5:7">
      <c r="E681" s="26"/>
      <c r="F681" s="26"/>
      <c r="G681" s="98"/>
    </row>
    <row r="682" spans="5:7">
      <c r="E682" s="26"/>
      <c r="F682" s="26"/>
      <c r="G682" s="98"/>
    </row>
    <row r="683" spans="5:7">
      <c r="E683" s="26"/>
      <c r="F683" s="26"/>
      <c r="G683" s="98"/>
    </row>
    <row r="684" spans="5:7">
      <c r="E684" s="26"/>
      <c r="F684" s="26"/>
      <c r="G684" s="98"/>
    </row>
    <row r="685" spans="5:7">
      <c r="E685" s="26"/>
      <c r="F685" s="26"/>
      <c r="G685" s="98"/>
    </row>
    <row r="686" spans="5:7">
      <c r="E686" s="26"/>
      <c r="F686" s="26"/>
      <c r="G686" s="98"/>
    </row>
    <row r="687" spans="5:7">
      <c r="E687" s="26"/>
      <c r="F687" s="26"/>
      <c r="G687" s="98"/>
    </row>
    <row r="688" spans="5:7">
      <c r="E688" s="26"/>
      <c r="F688" s="26"/>
      <c r="G688" s="98"/>
    </row>
    <row r="689" spans="5:7">
      <c r="E689" s="26"/>
      <c r="F689" s="26"/>
      <c r="G689" s="98"/>
    </row>
    <row r="690" spans="5:7">
      <c r="E690" s="26"/>
      <c r="F690" s="26"/>
      <c r="G690" s="98"/>
    </row>
    <row r="691" spans="5:7">
      <c r="E691" s="26"/>
      <c r="F691" s="26"/>
      <c r="G691" s="98"/>
    </row>
    <row r="692" spans="5:7">
      <c r="E692" s="26"/>
      <c r="F692" s="26"/>
      <c r="G692" s="98"/>
    </row>
    <row r="693" spans="5:7">
      <c r="E693" s="26"/>
      <c r="F693" s="26"/>
      <c r="G693" s="98"/>
    </row>
    <row r="694" spans="5:7">
      <c r="E694" s="26"/>
      <c r="F694" s="26"/>
      <c r="G694" s="98"/>
    </row>
    <row r="695" spans="5:7">
      <c r="E695" s="26"/>
      <c r="F695" s="26"/>
      <c r="G695" s="98"/>
    </row>
    <row r="696" spans="5:7">
      <c r="E696" s="26"/>
      <c r="F696" s="26"/>
      <c r="G696" s="98"/>
    </row>
    <row r="697" spans="5:7">
      <c r="E697" s="26"/>
      <c r="F697" s="26"/>
      <c r="G697" s="98"/>
    </row>
    <row r="698" spans="5:7">
      <c r="E698" s="26"/>
      <c r="F698" s="26"/>
      <c r="G698" s="98"/>
    </row>
    <row r="699" spans="5:7">
      <c r="E699" s="26"/>
      <c r="F699" s="26"/>
      <c r="G699" s="98"/>
    </row>
    <row r="700" spans="5:7">
      <c r="E700" s="26"/>
      <c r="F700" s="26"/>
      <c r="G700" s="98"/>
    </row>
    <row r="701" spans="5:7">
      <c r="E701" s="26"/>
      <c r="F701" s="26"/>
      <c r="G701" s="98"/>
    </row>
    <row r="702" spans="5:7">
      <c r="E702" s="26"/>
      <c r="F702" s="26"/>
      <c r="G702" s="98"/>
    </row>
    <row r="703" spans="5:7">
      <c r="E703" s="26"/>
      <c r="F703" s="26"/>
      <c r="G703" s="98"/>
    </row>
    <row r="704" spans="5:7">
      <c r="E704" s="26"/>
      <c r="F704" s="26"/>
      <c r="G704" s="98"/>
    </row>
    <row r="705" spans="5:7">
      <c r="E705" s="26"/>
      <c r="F705" s="26"/>
      <c r="G705" s="98"/>
    </row>
    <row r="706" spans="5:7">
      <c r="E706" s="26"/>
      <c r="F706" s="26"/>
      <c r="G706" s="98"/>
    </row>
    <row r="707" spans="5:7">
      <c r="E707" s="26"/>
      <c r="F707" s="26"/>
      <c r="G707" s="98"/>
    </row>
    <row r="708" spans="5:7">
      <c r="E708" s="26"/>
      <c r="F708" s="26"/>
      <c r="G708" s="98"/>
    </row>
    <row r="709" spans="5:7">
      <c r="E709" s="26"/>
      <c r="F709" s="26"/>
      <c r="G709" s="98"/>
    </row>
    <row r="710" spans="5:7">
      <c r="E710" s="26"/>
      <c r="F710" s="26"/>
      <c r="G710" s="98"/>
    </row>
    <row r="711" spans="5:7">
      <c r="E711" s="26"/>
      <c r="F711" s="26"/>
      <c r="G711" s="98"/>
    </row>
    <row r="712" spans="5:7">
      <c r="E712" s="26"/>
      <c r="F712" s="26"/>
      <c r="G712" s="98"/>
    </row>
    <row r="713" spans="5:7">
      <c r="E713" s="26"/>
      <c r="F713" s="26"/>
      <c r="G713" s="98"/>
    </row>
    <row r="714" spans="5:7">
      <c r="E714" s="26"/>
      <c r="F714" s="26"/>
      <c r="G714" s="98"/>
    </row>
    <row r="715" spans="5:7">
      <c r="E715" s="26"/>
      <c r="F715" s="26"/>
      <c r="G715" s="98"/>
    </row>
    <row r="716" spans="5:7">
      <c r="E716" s="26"/>
      <c r="F716" s="26"/>
      <c r="G716" s="98"/>
    </row>
    <row r="717" spans="5:7">
      <c r="E717" s="26"/>
      <c r="F717" s="26"/>
      <c r="G717" s="98"/>
    </row>
    <row r="718" spans="5:7">
      <c r="E718" s="26"/>
      <c r="F718" s="26"/>
      <c r="G718" s="98"/>
    </row>
    <row r="719" spans="5:7">
      <c r="E719" s="26"/>
      <c r="F719" s="26"/>
      <c r="G719" s="98"/>
    </row>
    <row r="720" spans="5:7">
      <c r="E720" s="26"/>
      <c r="F720" s="26"/>
      <c r="G720" s="98"/>
    </row>
    <row r="721" spans="5:7">
      <c r="E721" s="26"/>
      <c r="F721" s="26"/>
      <c r="G721" s="98"/>
    </row>
    <row r="722" spans="5:7">
      <c r="E722" s="26"/>
      <c r="F722" s="26"/>
      <c r="G722" s="98"/>
    </row>
    <row r="723" spans="5:7">
      <c r="E723" s="26"/>
      <c r="F723" s="26"/>
      <c r="G723" s="98"/>
    </row>
    <row r="724" spans="5:7">
      <c r="E724" s="26"/>
      <c r="F724" s="26"/>
      <c r="G724" s="98"/>
    </row>
    <row r="725" spans="5:7">
      <c r="E725" s="26"/>
      <c r="F725" s="26"/>
      <c r="G725" s="98"/>
    </row>
    <row r="726" spans="5:7">
      <c r="E726" s="26"/>
      <c r="F726" s="26"/>
      <c r="G726" s="98"/>
    </row>
    <row r="727" spans="5:7">
      <c r="E727" s="26"/>
      <c r="F727" s="26"/>
      <c r="G727" s="98"/>
    </row>
    <row r="728" spans="5:7">
      <c r="E728" s="26"/>
      <c r="F728" s="26"/>
      <c r="G728" s="98"/>
    </row>
    <row r="729" spans="5:7">
      <c r="E729" s="26"/>
      <c r="F729" s="26"/>
      <c r="G729" s="98"/>
    </row>
    <row r="730" spans="5:7">
      <c r="E730" s="26"/>
      <c r="F730" s="26"/>
      <c r="G730" s="98"/>
    </row>
    <row r="731" spans="5:7">
      <c r="E731" s="26"/>
      <c r="F731" s="26"/>
      <c r="G731" s="98"/>
    </row>
    <row r="732" spans="5:7">
      <c r="E732" s="26"/>
      <c r="F732" s="26"/>
      <c r="G732" s="98"/>
    </row>
    <row r="733" spans="5:7">
      <c r="E733" s="26"/>
      <c r="F733" s="26"/>
      <c r="G733" s="98"/>
    </row>
    <row r="734" spans="5:7">
      <c r="E734" s="26"/>
      <c r="F734" s="26"/>
      <c r="G734" s="98"/>
    </row>
    <row r="735" spans="5:7">
      <c r="E735" s="26"/>
      <c r="F735" s="26"/>
      <c r="G735" s="98"/>
    </row>
    <row r="736" spans="5:7">
      <c r="E736" s="26"/>
      <c r="F736" s="26"/>
      <c r="G736" s="98"/>
    </row>
    <row r="737" spans="5:7">
      <c r="E737" s="26"/>
      <c r="F737" s="26"/>
      <c r="G737" s="98"/>
    </row>
    <row r="738" spans="5:7">
      <c r="E738" s="26"/>
      <c r="F738" s="26"/>
      <c r="G738" s="98"/>
    </row>
    <row r="739" spans="5:7">
      <c r="E739" s="26"/>
      <c r="F739" s="26"/>
      <c r="G739" s="98"/>
    </row>
    <row r="740" spans="5:7">
      <c r="E740" s="26"/>
      <c r="F740" s="26"/>
      <c r="G740" s="98"/>
    </row>
    <row r="741" spans="5:7">
      <c r="E741" s="26"/>
      <c r="F741" s="26"/>
      <c r="G741" s="98"/>
    </row>
    <row r="742" spans="5:7">
      <c r="E742" s="26"/>
      <c r="F742" s="26"/>
      <c r="G742" s="98"/>
    </row>
    <row r="743" spans="5:7">
      <c r="E743" s="26"/>
      <c r="F743" s="26"/>
      <c r="G743" s="98"/>
    </row>
    <row r="744" spans="5:7">
      <c r="E744" s="26"/>
      <c r="F744" s="26"/>
      <c r="G744" s="98"/>
    </row>
    <row r="745" spans="5:7">
      <c r="E745" s="26"/>
      <c r="F745" s="26"/>
      <c r="G745" s="98"/>
    </row>
    <row r="746" spans="5:7">
      <c r="E746" s="26"/>
      <c r="F746" s="26"/>
      <c r="G746" s="98"/>
    </row>
    <row r="747" spans="5:7">
      <c r="E747" s="26"/>
      <c r="F747" s="26"/>
      <c r="G747" s="98"/>
    </row>
    <row r="748" spans="5:7">
      <c r="E748" s="26"/>
      <c r="F748" s="26"/>
      <c r="G748" s="98"/>
    </row>
    <row r="749" spans="5:7">
      <c r="E749" s="26"/>
      <c r="F749" s="26"/>
      <c r="G749" s="98"/>
    </row>
    <row r="750" spans="5:7">
      <c r="E750" s="26"/>
      <c r="F750" s="26"/>
      <c r="G750" s="98"/>
    </row>
    <row r="751" spans="5:7">
      <c r="E751" s="26"/>
      <c r="F751" s="26"/>
      <c r="G751" s="98"/>
    </row>
    <row r="752" spans="5:7">
      <c r="E752" s="26"/>
      <c r="F752" s="26"/>
      <c r="G752" s="98"/>
    </row>
    <row r="753" spans="5:7">
      <c r="E753" s="26"/>
      <c r="F753" s="26"/>
      <c r="G753" s="98"/>
    </row>
    <row r="754" spans="5:7">
      <c r="E754" s="26"/>
      <c r="F754" s="26"/>
      <c r="G754" s="98"/>
    </row>
    <row r="755" spans="5:7">
      <c r="E755" s="26"/>
      <c r="F755" s="26"/>
      <c r="G755" s="98"/>
    </row>
    <row r="756" spans="5:7">
      <c r="E756" s="26"/>
      <c r="F756" s="26"/>
      <c r="G756" s="98"/>
    </row>
    <row r="757" spans="5:7">
      <c r="E757" s="26"/>
      <c r="F757" s="26"/>
      <c r="G757" s="98"/>
    </row>
    <row r="758" spans="5:7">
      <c r="E758" s="26"/>
      <c r="F758" s="26"/>
      <c r="G758" s="98"/>
    </row>
    <row r="759" spans="5:7">
      <c r="E759" s="26"/>
      <c r="F759" s="26"/>
      <c r="G759" s="98"/>
    </row>
    <row r="760" spans="5:7">
      <c r="E760" s="26"/>
      <c r="F760" s="26"/>
      <c r="G760" s="98"/>
    </row>
    <row r="761" spans="5:7">
      <c r="E761" s="26"/>
      <c r="F761" s="26"/>
      <c r="G761" s="98"/>
    </row>
    <row r="762" spans="5:7">
      <c r="E762" s="26"/>
      <c r="F762" s="26"/>
      <c r="G762" s="98"/>
    </row>
    <row r="763" spans="5:7">
      <c r="E763" s="26"/>
      <c r="F763" s="26"/>
      <c r="G763" s="98"/>
    </row>
    <row r="764" spans="5:7">
      <c r="E764" s="26"/>
      <c r="F764" s="26"/>
      <c r="G764" s="98"/>
    </row>
    <row r="765" spans="5:7">
      <c r="E765" s="26"/>
      <c r="F765" s="26"/>
      <c r="G765" s="98"/>
    </row>
    <row r="766" spans="5:7">
      <c r="E766" s="26"/>
      <c r="F766" s="26"/>
      <c r="G766" s="98"/>
    </row>
    <row r="767" spans="5:7">
      <c r="E767" s="26"/>
      <c r="F767" s="26"/>
      <c r="G767" s="98"/>
    </row>
    <row r="768" spans="5:7">
      <c r="E768" s="26"/>
      <c r="F768" s="26"/>
      <c r="G768" s="98"/>
    </row>
    <row r="769" spans="5:7">
      <c r="E769" s="26"/>
      <c r="F769" s="26"/>
      <c r="G769" s="98"/>
    </row>
    <row r="770" spans="5:7">
      <c r="E770" s="26"/>
      <c r="F770" s="26"/>
      <c r="G770" s="98"/>
    </row>
    <row r="771" spans="5:7">
      <c r="E771" s="26"/>
      <c r="F771" s="26"/>
      <c r="G771" s="98"/>
    </row>
    <row r="772" spans="5:7">
      <c r="E772" s="26"/>
      <c r="F772" s="26"/>
      <c r="G772" s="98"/>
    </row>
    <row r="773" spans="5:7">
      <c r="E773" s="26"/>
      <c r="F773" s="26"/>
      <c r="G773" s="98"/>
    </row>
    <row r="774" spans="5:7">
      <c r="E774" s="26"/>
      <c r="F774" s="26"/>
      <c r="G774" s="98"/>
    </row>
    <row r="775" spans="5:7">
      <c r="E775" s="26"/>
      <c r="F775" s="26"/>
      <c r="G775" s="98"/>
    </row>
    <row r="776" spans="5:7">
      <c r="E776" s="26"/>
      <c r="F776" s="26"/>
      <c r="G776" s="98"/>
    </row>
    <row r="777" spans="5:7">
      <c r="E777" s="26"/>
      <c r="F777" s="26"/>
      <c r="G777" s="98"/>
    </row>
    <row r="778" spans="5:7">
      <c r="E778" s="26"/>
      <c r="F778" s="26"/>
      <c r="G778" s="98"/>
    </row>
    <row r="779" spans="5:7">
      <c r="E779" s="26"/>
      <c r="F779" s="26"/>
      <c r="G779" s="98"/>
    </row>
    <row r="780" spans="5:7">
      <c r="E780" s="26"/>
      <c r="F780" s="26"/>
      <c r="G780" s="98"/>
    </row>
    <row r="781" spans="5:7">
      <c r="E781" s="26"/>
      <c r="F781" s="26"/>
      <c r="G781" s="98"/>
    </row>
    <row r="782" spans="5:7">
      <c r="E782" s="26"/>
      <c r="F782" s="26"/>
      <c r="G782" s="98"/>
    </row>
    <row r="783" spans="5:7">
      <c r="E783" s="26"/>
      <c r="F783" s="26"/>
      <c r="G783" s="98"/>
    </row>
    <row r="784" spans="5:7">
      <c r="E784" s="26"/>
      <c r="F784" s="26"/>
      <c r="G784" s="98"/>
    </row>
    <row r="785" spans="5:7">
      <c r="E785" s="26"/>
      <c r="F785" s="26"/>
      <c r="G785" s="98"/>
    </row>
    <row r="786" spans="5:7">
      <c r="E786" s="26"/>
      <c r="F786" s="26"/>
      <c r="G786" s="98"/>
    </row>
    <row r="787" spans="5:7">
      <c r="E787" s="26"/>
      <c r="F787" s="26"/>
      <c r="G787" s="98"/>
    </row>
    <row r="788" spans="5:7">
      <c r="E788" s="26"/>
      <c r="F788" s="26"/>
      <c r="G788" s="98"/>
    </row>
    <row r="789" spans="5:7">
      <c r="E789" s="26"/>
      <c r="F789" s="26"/>
      <c r="G789" s="98"/>
    </row>
    <row r="790" spans="5:7">
      <c r="E790" s="26"/>
      <c r="F790" s="26"/>
      <c r="G790" s="98"/>
    </row>
    <row r="791" spans="5:7">
      <c r="E791" s="26"/>
      <c r="F791" s="26"/>
      <c r="G791" s="98"/>
    </row>
    <row r="792" spans="5:7">
      <c r="E792" s="26"/>
      <c r="F792" s="26"/>
      <c r="G792" s="98"/>
    </row>
    <row r="793" spans="5:7">
      <c r="E793" s="26"/>
      <c r="F793" s="26"/>
      <c r="G793" s="98"/>
    </row>
    <row r="794" spans="5:7">
      <c r="E794" s="26"/>
      <c r="F794" s="26"/>
      <c r="G794" s="98"/>
    </row>
    <row r="795" spans="5:7">
      <c r="E795" s="26"/>
      <c r="F795" s="26"/>
      <c r="G795" s="98"/>
    </row>
    <row r="796" spans="5:7">
      <c r="E796" s="26"/>
      <c r="F796" s="26"/>
      <c r="G796" s="98"/>
    </row>
    <row r="797" spans="5:7">
      <c r="E797" s="26"/>
      <c r="F797" s="26"/>
      <c r="G797" s="98"/>
    </row>
    <row r="798" spans="5:7">
      <c r="E798" s="26"/>
      <c r="F798" s="26"/>
      <c r="G798" s="98"/>
    </row>
    <row r="799" spans="5:7">
      <c r="E799" s="26"/>
      <c r="F799" s="26"/>
      <c r="G799" s="98"/>
    </row>
    <row r="800" spans="5:7">
      <c r="E800" s="26"/>
      <c r="F800" s="26"/>
      <c r="G800" s="98"/>
    </row>
    <row r="801" spans="5:7">
      <c r="E801" s="26"/>
      <c r="F801" s="26"/>
      <c r="G801" s="98"/>
    </row>
    <row r="802" spans="5:7">
      <c r="E802" s="26"/>
      <c r="F802" s="26"/>
      <c r="G802" s="98"/>
    </row>
    <row r="803" spans="5:7">
      <c r="E803" s="26"/>
      <c r="F803" s="26"/>
      <c r="G803" s="98"/>
    </row>
    <row r="804" spans="5:7">
      <c r="E804" s="26"/>
      <c r="F804" s="26"/>
      <c r="G804" s="98"/>
    </row>
    <row r="805" spans="5:7">
      <c r="E805" s="26"/>
      <c r="F805" s="26"/>
      <c r="G805" s="98"/>
    </row>
    <row r="806" spans="5:7">
      <c r="E806" s="26"/>
      <c r="F806" s="26"/>
      <c r="G806" s="98"/>
    </row>
    <row r="807" spans="5:7">
      <c r="E807" s="26"/>
      <c r="F807" s="26"/>
      <c r="G807" s="98"/>
    </row>
    <row r="808" spans="5:7">
      <c r="E808" s="26"/>
      <c r="F808" s="26"/>
      <c r="G808" s="98"/>
    </row>
    <row r="809" spans="5:7">
      <c r="E809" s="26"/>
      <c r="F809" s="26"/>
      <c r="G809" s="98"/>
    </row>
    <row r="810" spans="5:7">
      <c r="E810" s="26"/>
      <c r="F810" s="26"/>
      <c r="G810" s="98"/>
    </row>
    <row r="811" spans="5:7">
      <c r="E811" s="26"/>
      <c r="F811" s="26"/>
      <c r="G811" s="98"/>
    </row>
    <row r="812" spans="5:7">
      <c r="E812" s="26"/>
      <c r="F812" s="26"/>
      <c r="G812" s="98"/>
    </row>
    <row r="813" spans="5:7">
      <c r="E813" s="26"/>
      <c r="F813" s="26"/>
      <c r="G813" s="98"/>
    </row>
    <row r="814" spans="5:7">
      <c r="E814" s="26"/>
      <c r="F814" s="26"/>
      <c r="G814" s="98"/>
    </row>
    <row r="815" spans="5:7">
      <c r="E815" s="26"/>
      <c r="F815" s="26"/>
      <c r="G815" s="98"/>
    </row>
    <row r="816" spans="5:7">
      <c r="E816" s="26"/>
      <c r="F816" s="26"/>
      <c r="G816" s="98"/>
    </row>
    <row r="817" spans="5:7">
      <c r="E817" s="26"/>
      <c r="F817" s="26"/>
      <c r="G817" s="98"/>
    </row>
    <row r="818" spans="5:7">
      <c r="E818" s="26"/>
      <c r="F818" s="26"/>
      <c r="G818" s="98"/>
    </row>
    <row r="819" spans="5:7">
      <c r="E819" s="26"/>
      <c r="F819" s="26"/>
      <c r="G819" s="98"/>
    </row>
    <row r="820" spans="5:7">
      <c r="E820" s="26"/>
      <c r="F820" s="26"/>
      <c r="G820" s="98"/>
    </row>
    <row r="821" spans="5:7">
      <c r="E821" s="26"/>
      <c r="F821" s="26"/>
      <c r="G821" s="98"/>
    </row>
    <row r="822" spans="5:7">
      <c r="E822" s="26"/>
      <c r="F822" s="26"/>
      <c r="G822" s="98"/>
    </row>
    <row r="823" spans="5:7">
      <c r="E823" s="26"/>
      <c r="F823" s="26"/>
      <c r="G823" s="98"/>
    </row>
    <row r="824" spans="5:7">
      <c r="E824" s="26"/>
      <c r="F824" s="26"/>
      <c r="G824" s="98"/>
    </row>
    <row r="825" spans="5:7">
      <c r="E825" s="26"/>
      <c r="F825" s="26"/>
      <c r="G825" s="98"/>
    </row>
    <row r="826" spans="5:7">
      <c r="E826" s="26"/>
      <c r="F826" s="26"/>
      <c r="G826" s="98"/>
    </row>
    <row r="827" spans="5:7">
      <c r="E827" s="26"/>
      <c r="F827" s="26"/>
      <c r="G827" s="98"/>
    </row>
    <row r="828" spans="5:7">
      <c r="E828" s="26"/>
      <c r="F828" s="26"/>
      <c r="G828" s="98"/>
    </row>
    <row r="829" spans="5:7">
      <c r="E829" s="26"/>
      <c r="F829" s="26"/>
      <c r="G829" s="98"/>
    </row>
    <row r="830" spans="5:7">
      <c r="E830" s="26"/>
      <c r="F830" s="26"/>
      <c r="G830" s="98"/>
    </row>
    <row r="831" spans="5:7">
      <c r="E831" s="26"/>
      <c r="F831" s="26"/>
      <c r="G831" s="98"/>
    </row>
    <row r="832" spans="5:7">
      <c r="E832" s="26"/>
      <c r="F832" s="26"/>
      <c r="G832" s="98"/>
    </row>
    <row r="833" spans="5:7">
      <c r="E833" s="26"/>
      <c r="F833" s="26"/>
      <c r="G833" s="98"/>
    </row>
    <row r="834" spans="5:7">
      <c r="E834" s="26"/>
      <c r="F834" s="26"/>
      <c r="G834" s="98"/>
    </row>
    <row r="835" spans="5:7">
      <c r="E835" s="26"/>
      <c r="F835" s="26"/>
      <c r="G835" s="98"/>
    </row>
    <row r="836" spans="5:7">
      <c r="E836" s="26"/>
      <c r="F836" s="26"/>
      <c r="G836" s="98"/>
    </row>
    <row r="837" spans="5:7">
      <c r="E837" s="26"/>
      <c r="F837" s="26"/>
      <c r="G837" s="98"/>
    </row>
    <row r="838" spans="5:7">
      <c r="E838" s="26"/>
      <c r="F838" s="26"/>
      <c r="G838" s="98"/>
    </row>
    <row r="839" spans="5:7">
      <c r="E839" s="26"/>
      <c r="F839" s="26"/>
      <c r="G839" s="98"/>
    </row>
    <row r="840" spans="5:7">
      <c r="E840" s="26"/>
      <c r="F840" s="26"/>
      <c r="G840" s="98"/>
    </row>
    <row r="841" spans="5:7">
      <c r="E841" s="26"/>
      <c r="F841" s="26"/>
      <c r="G841" s="98"/>
    </row>
    <row r="842" spans="5:7">
      <c r="E842" s="26"/>
      <c r="F842" s="26"/>
      <c r="G842" s="98"/>
    </row>
    <row r="843" spans="5:7">
      <c r="E843" s="26"/>
      <c r="F843" s="26"/>
      <c r="G843" s="98"/>
    </row>
    <row r="844" spans="5:7">
      <c r="E844" s="26"/>
      <c r="F844" s="26"/>
      <c r="G844" s="98"/>
    </row>
    <row r="845" spans="5:7">
      <c r="E845" s="26"/>
      <c r="F845" s="26"/>
      <c r="G845" s="98"/>
    </row>
    <row r="846" spans="5:7">
      <c r="E846" s="26"/>
      <c r="F846" s="26"/>
      <c r="G846" s="98"/>
    </row>
    <row r="847" spans="5:7">
      <c r="E847" s="26"/>
      <c r="F847" s="26"/>
      <c r="G847" s="98"/>
    </row>
    <row r="848" spans="5:7">
      <c r="E848" s="26"/>
      <c r="F848" s="26"/>
      <c r="G848" s="98"/>
    </row>
    <row r="849" spans="5:7">
      <c r="E849" s="26"/>
      <c r="F849" s="26"/>
      <c r="G849" s="98"/>
    </row>
    <row r="850" spans="5:7">
      <c r="E850" s="26"/>
      <c r="F850" s="26"/>
      <c r="G850" s="98"/>
    </row>
    <row r="851" spans="5:7">
      <c r="E851" s="26"/>
      <c r="F851" s="26"/>
      <c r="G851" s="98"/>
    </row>
    <row r="852" spans="5:7">
      <c r="E852" s="26"/>
      <c r="F852" s="26"/>
      <c r="G852" s="98"/>
    </row>
    <row r="853" spans="5:7">
      <c r="E853" s="26"/>
      <c r="F853" s="26"/>
      <c r="G853" s="98"/>
    </row>
    <row r="854" spans="5:7">
      <c r="E854" s="26"/>
      <c r="F854" s="26"/>
      <c r="G854" s="98"/>
    </row>
    <row r="855" spans="5:7">
      <c r="E855" s="26"/>
      <c r="F855" s="26"/>
      <c r="G855" s="98"/>
    </row>
    <row r="856" spans="5:7">
      <c r="E856" s="26"/>
      <c r="F856" s="26"/>
      <c r="G856" s="98"/>
    </row>
    <row r="857" spans="5:7">
      <c r="E857" s="26"/>
      <c r="F857" s="26"/>
      <c r="G857" s="98"/>
    </row>
    <row r="858" spans="5:7">
      <c r="E858" s="26"/>
      <c r="F858" s="26"/>
      <c r="G858" s="98"/>
    </row>
    <row r="859" spans="5:7">
      <c r="E859" s="26"/>
      <c r="F859" s="26"/>
      <c r="G859" s="98"/>
    </row>
    <row r="860" spans="5:7">
      <c r="E860" s="26"/>
      <c r="F860" s="26"/>
      <c r="G860" s="98"/>
    </row>
    <row r="861" spans="5:7">
      <c r="E861" s="26"/>
      <c r="F861" s="26"/>
      <c r="G861" s="98"/>
    </row>
    <row r="862" spans="5:7">
      <c r="E862" s="26"/>
      <c r="F862" s="26"/>
      <c r="G862" s="98"/>
    </row>
    <row r="863" spans="5:7">
      <c r="E863" s="26"/>
      <c r="F863" s="26"/>
      <c r="G863" s="98"/>
    </row>
    <row r="864" spans="5:7">
      <c r="E864" s="26"/>
      <c r="F864" s="26"/>
      <c r="G864" s="98"/>
    </row>
    <row r="865" spans="5:7">
      <c r="E865" s="26"/>
      <c r="F865" s="26"/>
      <c r="G865" s="98"/>
    </row>
    <row r="866" spans="5:7">
      <c r="E866" s="26"/>
      <c r="F866" s="26"/>
      <c r="G866" s="98"/>
    </row>
    <row r="867" spans="5:7">
      <c r="E867" s="26"/>
      <c r="F867" s="26"/>
      <c r="G867" s="98"/>
    </row>
    <row r="868" spans="5:7">
      <c r="E868" s="26"/>
      <c r="F868" s="26"/>
      <c r="G868" s="98"/>
    </row>
    <row r="869" spans="5:7">
      <c r="E869" s="26"/>
      <c r="F869" s="26"/>
      <c r="G869" s="98"/>
    </row>
    <row r="870" spans="5:7">
      <c r="E870" s="26"/>
      <c r="F870" s="26"/>
      <c r="G870" s="98"/>
    </row>
    <row r="871" spans="5:7">
      <c r="E871" s="26"/>
      <c r="F871" s="26"/>
      <c r="G871" s="98"/>
    </row>
    <row r="872" spans="5:7">
      <c r="E872" s="26"/>
      <c r="F872" s="26"/>
      <c r="G872" s="98"/>
    </row>
    <row r="873" spans="5:7">
      <c r="E873" s="26"/>
      <c r="F873" s="26"/>
      <c r="G873" s="98"/>
    </row>
    <row r="874" spans="5:7">
      <c r="E874" s="26"/>
      <c r="F874" s="26"/>
      <c r="G874" s="98"/>
    </row>
    <row r="875" spans="5:7">
      <c r="E875" s="26"/>
      <c r="F875" s="26"/>
      <c r="G875" s="98"/>
    </row>
    <row r="876" spans="5:7">
      <c r="E876" s="26"/>
      <c r="F876" s="26"/>
      <c r="G876" s="98"/>
    </row>
    <row r="877" spans="5:7">
      <c r="E877" s="26"/>
      <c r="F877" s="26"/>
      <c r="G877" s="98"/>
    </row>
    <row r="878" spans="5:7">
      <c r="E878" s="26"/>
      <c r="F878" s="26"/>
      <c r="G878" s="98"/>
    </row>
    <row r="879" spans="5:7">
      <c r="E879" s="26"/>
      <c r="F879" s="26"/>
      <c r="G879" s="98"/>
    </row>
    <row r="880" spans="5:7">
      <c r="E880" s="26"/>
      <c r="F880" s="26"/>
      <c r="G880" s="98"/>
    </row>
    <row r="881" spans="5:7">
      <c r="E881" s="26"/>
      <c r="F881" s="26"/>
      <c r="G881" s="98"/>
    </row>
    <row r="882" spans="5:7">
      <c r="E882" s="26"/>
      <c r="F882" s="26"/>
      <c r="G882" s="98"/>
    </row>
    <row r="883" spans="5:7">
      <c r="E883" s="26"/>
      <c r="F883" s="26"/>
      <c r="G883" s="98"/>
    </row>
    <row r="884" spans="5:7">
      <c r="E884" s="26"/>
      <c r="F884" s="26"/>
      <c r="G884" s="98"/>
    </row>
    <row r="885" spans="5:7">
      <c r="E885" s="26"/>
      <c r="F885" s="26"/>
      <c r="G885" s="98"/>
    </row>
    <row r="886" spans="5:7">
      <c r="E886" s="26"/>
      <c r="F886" s="26"/>
      <c r="G886" s="98"/>
    </row>
    <row r="887" spans="5:7">
      <c r="E887" s="26"/>
      <c r="F887" s="26"/>
      <c r="G887" s="98"/>
    </row>
    <row r="888" spans="5:7">
      <c r="E888" s="26"/>
      <c r="F888" s="26"/>
      <c r="G888" s="98"/>
    </row>
    <row r="889" spans="5:7">
      <c r="E889" s="26"/>
      <c r="F889" s="26"/>
      <c r="G889" s="98"/>
    </row>
    <row r="890" spans="5:7">
      <c r="E890" s="26"/>
      <c r="F890" s="26"/>
      <c r="G890" s="98"/>
    </row>
    <row r="891" spans="5:7">
      <c r="E891" s="26"/>
      <c r="F891" s="26"/>
      <c r="G891" s="98"/>
    </row>
    <row r="892" spans="5:7">
      <c r="E892" s="26"/>
      <c r="F892" s="26"/>
      <c r="G892" s="98"/>
    </row>
    <row r="893" spans="5:7">
      <c r="E893" s="26"/>
      <c r="F893" s="26"/>
      <c r="G893" s="98"/>
    </row>
    <row r="894" spans="5:7">
      <c r="E894" s="26"/>
      <c r="F894" s="26"/>
      <c r="G894" s="98"/>
    </row>
    <row r="895" spans="5:7">
      <c r="E895" s="26"/>
      <c r="F895" s="26"/>
      <c r="G895" s="98"/>
    </row>
    <row r="896" spans="5:7">
      <c r="E896" s="26"/>
      <c r="F896" s="26"/>
      <c r="G896" s="98"/>
    </row>
    <row r="897" spans="5:7">
      <c r="E897" s="26"/>
      <c r="F897" s="26"/>
      <c r="G897" s="98"/>
    </row>
    <row r="898" spans="5:7">
      <c r="E898" s="26"/>
      <c r="F898" s="26"/>
      <c r="G898" s="98"/>
    </row>
    <row r="899" spans="5:7">
      <c r="E899" s="26"/>
      <c r="F899" s="26"/>
      <c r="G899" s="98"/>
    </row>
    <row r="900" spans="5:7">
      <c r="E900" s="26"/>
      <c r="F900" s="26"/>
      <c r="G900" s="98"/>
    </row>
    <row r="901" spans="5:7">
      <c r="E901" s="26"/>
      <c r="F901" s="26"/>
      <c r="G901" s="98"/>
    </row>
    <row r="902" spans="5:7">
      <c r="E902" s="26"/>
      <c r="F902" s="26"/>
      <c r="G902" s="98"/>
    </row>
    <row r="903" spans="5:7">
      <c r="E903" s="26"/>
      <c r="F903" s="26"/>
      <c r="G903" s="98"/>
    </row>
    <row r="904" spans="5:7">
      <c r="E904" s="26"/>
      <c r="F904" s="26"/>
      <c r="G904" s="98"/>
    </row>
    <row r="905" spans="5:7">
      <c r="E905" s="26"/>
      <c r="F905" s="26"/>
      <c r="G905" s="98"/>
    </row>
    <row r="906" spans="5:7">
      <c r="E906" s="26"/>
      <c r="F906" s="26"/>
      <c r="G906" s="98"/>
    </row>
    <row r="907" spans="5:7">
      <c r="E907" s="26"/>
      <c r="F907" s="26"/>
      <c r="G907" s="98"/>
    </row>
    <row r="908" spans="5:7">
      <c r="E908" s="26"/>
      <c r="F908" s="26"/>
      <c r="G908" s="98"/>
    </row>
    <row r="909" spans="5:7">
      <c r="E909" s="26"/>
      <c r="F909" s="26"/>
      <c r="G909" s="98"/>
    </row>
    <row r="910" spans="5:7">
      <c r="E910" s="26"/>
      <c r="F910" s="26"/>
      <c r="G910" s="98"/>
    </row>
    <row r="911" spans="5:7">
      <c r="E911" s="26"/>
      <c r="F911" s="26"/>
      <c r="G911" s="98"/>
    </row>
    <row r="912" spans="5:7">
      <c r="E912" s="26"/>
      <c r="F912" s="26"/>
      <c r="G912" s="98"/>
    </row>
    <row r="913" spans="5:7">
      <c r="E913" s="26"/>
      <c r="F913" s="26"/>
      <c r="G913" s="98"/>
    </row>
    <row r="914" spans="5:7">
      <c r="E914" s="26"/>
      <c r="F914" s="26"/>
      <c r="G914" s="98"/>
    </row>
    <row r="915" spans="5:7">
      <c r="E915" s="26"/>
      <c r="F915" s="26"/>
      <c r="G915" s="98"/>
    </row>
    <row r="916" spans="5:7">
      <c r="E916" s="26"/>
      <c r="F916" s="26"/>
      <c r="G916" s="98"/>
    </row>
    <row r="917" spans="5:7">
      <c r="E917" s="26"/>
      <c r="F917" s="26"/>
      <c r="G917" s="98"/>
    </row>
    <row r="918" spans="5:7">
      <c r="E918" s="26"/>
      <c r="F918" s="26"/>
      <c r="G918" s="98"/>
    </row>
    <row r="919" spans="5:7">
      <c r="E919" s="26"/>
      <c r="F919" s="26"/>
      <c r="G919" s="98"/>
    </row>
    <row r="920" spans="5:7">
      <c r="E920" s="26"/>
      <c r="F920" s="26"/>
      <c r="G920" s="98"/>
    </row>
    <row r="921" spans="5:7">
      <c r="E921" s="26"/>
      <c r="F921" s="26"/>
      <c r="G921" s="98"/>
    </row>
    <row r="922" spans="5:7">
      <c r="E922" s="26"/>
      <c r="F922" s="26"/>
      <c r="G922" s="98"/>
    </row>
    <row r="923" spans="5:7">
      <c r="E923" s="26"/>
      <c r="F923" s="26"/>
      <c r="G923" s="98"/>
    </row>
    <row r="924" spans="5:7">
      <c r="E924" s="26"/>
      <c r="F924" s="26"/>
      <c r="G924" s="98"/>
    </row>
    <row r="925" spans="5:7">
      <c r="E925" s="26"/>
      <c r="F925" s="26"/>
      <c r="G925" s="98"/>
    </row>
    <row r="926" spans="5:7">
      <c r="E926" s="26"/>
      <c r="F926" s="26"/>
      <c r="G926" s="98"/>
    </row>
    <row r="927" spans="5:7">
      <c r="E927" s="26"/>
      <c r="F927" s="26"/>
      <c r="G927" s="98"/>
    </row>
    <row r="928" spans="5:7">
      <c r="E928" s="26"/>
      <c r="F928" s="26"/>
      <c r="G928" s="98"/>
    </row>
    <row r="929" spans="5:7">
      <c r="E929" s="26"/>
      <c r="F929" s="26"/>
      <c r="G929" s="98"/>
    </row>
    <row r="930" spans="5:7">
      <c r="E930" s="26"/>
      <c r="F930" s="26"/>
      <c r="G930" s="98"/>
    </row>
    <row r="931" spans="5:7">
      <c r="E931" s="26"/>
      <c r="F931" s="26"/>
      <c r="G931" s="98"/>
    </row>
    <row r="932" spans="5:7">
      <c r="E932" s="26"/>
      <c r="F932" s="26"/>
      <c r="G932" s="98"/>
    </row>
    <row r="933" spans="5:7">
      <c r="E933" s="26"/>
      <c r="F933" s="26"/>
      <c r="G933" s="98"/>
    </row>
    <row r="934" spans="5:7">
      <c r="E934" s="26"/>
      <c r="F934" s="26"/>
      <c r="G934" s="98"/>
    </row>
    <row r="935" spans="5:7">
      <c r="E935" s="26"/>
      <c r="F935" s="26"/>
      <c r="G935" s="98"/>
    </row>
    <row r="936" spans="5:7">
      <c r="E936" s="26"/>
      <c r="F936" s="26"/>
      <c r="G936" s="98"/>
    </row>
    <row r="937" spans="5:7">
      <c r="E937" s="26"/>
      <c r="F937" s="26"/>
      <c r="G937" s="98"/>
    </row>
    <row r="938" spans="5:7">
      <c r="E938" s="26"/>
      <c r="F938" s="26"/>
      <c r="G938" s="98"/>
    </row>
    <row r="939" spans="5:7">
      <c r="E939" s="26"/>
      <c r="F939" s="26"/>
      <c r="G939" s="98"/>
    </row>
    <row r="940" spans="5:7">
      <c r="E940" s="26"/>
      <c r="F940" s="26"/>
      <c r="G940" s="98"/>
    </row>
    <row r="941" spans="5:7">
      <c r="E941" s="26"/>
      <c r="F941" s="26"/>
      <c r="G941" s="98"/>
    </row>
    <row r="942" spans="5:7">
      <c r="E942" s="26"/>
      <c r="F942" s="26"/>
      <c r="G942" s="98"/>
    </row>
    <row r="943" spans="5:7">
      <c r="E943" s="26"/>
      <c r="F943" s="26"/>
      <c r="G943" s="98"/>
    </row>
    <row r="944" spans="5:7">
      <c r="E944" s="26"/>
      <c r="F944" s="26"/>
      <c r="G944" s="98"/>
    </row>
    <row r="945" spans="5:7">
      <c r="E945" s="26"/>
      <c r="F945" s="26"/>
      <c r="G945" s="98"/>
    </row>
    <row r="946" spans="5:7">
      <c r="E946" s="26"/>
      <c r="F946" s="26"/>
      <c r="G946" s="98"/>
    </row>
    <row r="947" spans="5:7">
      <c r="E947" s="26"/>
      <c r="F947" s="26"/>
      <c r="G947" s="98"/>
    </row>
    <row r="948" spans="5:7">
      <c r="E948" s="26"/>
      <c r="F948" s="26"/>
      <c r="G948" s="98"/>
    </row>
    <row r="949" spans="5:7">
      <c r="E949" s="26"/>
      <c r="F949" s="26"/>
      <c r="G949" s="98"/>
    </row>
    <row r="950" spans="5:7">
      <c r="E950" s="26"/>
      <c r="F950" s="26"/>
      <c r="G950" s="98"/>
    </row>
    <row r="951" spans="5:7">
      <c r="E951" s="26"/>
      <c r="F951" s="26"/>
      <c r="G951" s="98"/>
    </row>
    <row r="952" spans="5:7">
      <c r="E952" s="26"/>
      <c r="F952" s="26"/>
      <c r="G952" s="98"/>
    </row>
    <row r="953" spans="5:7">
      <c r="E953" s="26"/>
      <c r="F953" s="26"/>
      <c r="G953" s="98"/>
    </row>
    <row r="954" spans="5:7">
      <c r="E954" s="26"/>
      <c r="F954" s="26"/>
      <c r="G954" s="98"/>
    </row>
    <row r="955" spans="5:7">
      <c r="E955" s="26"/>
      <c r="F955" s="26"/>
      <c r="G955" s="98"/>
    </row>
    <row r="956" spans="5:7">
      <c r="E956" s="26"/>
      <c r="F956" s="26"/>
      <c r="G956" s="98"/>
    </row>
    <row r="957" spans="5:7">
      <c r="E957" s="26"/>
      <c r="F957" s="26"/>
      <c r="G957" s="98"/>
    </row>
    <row r="958" spans="5:7">
      <c r="E958" s="26"/>
      <c r="F958" s="26"/>
      <c r="G958" s="98"/>
    </row>
    <row r="959" spans="5:7">
      <c r="E959" s="26"/>
      <c r="F959" s="26"/>
      <c r="G959" s="98"/>
    </row>
    <row r="960" spans="5:7">
      <c r="E960" s="26"/>
      <c r="F960" s="26"/>
      <c r="G960" s="98"/>
    </row>
    <row r="961" spans="5:7">
      <c r="E961" s="26"/>
      <c r="F961" s="26"/>
      <c r="G961" s="98"/>
    </row>
    <row r="962" spans="5:7">
      <c r="E962" s="26"/>
      <c r="F962" s="26"/>
      <c r="G962" s="98"/>
    </row>
    <row r="963" spans="5:7">
      <c r="E963" s="26"/>
      <c r="F963" s="26"/>
      <c r="G963" s="98"/>
    </row>
    <row r="964" spans="5:7">
      <c r="E964" s="26"/>
      <c r="F964" s="26"/>
      <c r="G964" s="98"/>
    </row>
    <row r="965" spans="5:7">
      <c r="E965" s="26"/>
      <c r="F965" s="26"/>
      <c r="G965" s="98"/>
    </row>
    <row r="966" spans="5:7">
      <c r="E966" s="26"/>
      <c r="F966" s="26"/>
      <c r="G966" s="98"/>
    </row>
    <row r="967" spans="5:7">
      <c r="E967" s="26"/>
      <c r="F967" s="26"/>
      <c r="G967" s="98"/>
    </row>
    <row r="968" spans="5:7">
      <c r="E968" s="26"/>
      <c r="F968" s="26"/>
      <c r="G968" s="98"/>
    </row>
    <row r="969" spans="5:7">
      <c r="E969" s="26"/>
      <c r="F969" s="26"/>
      <c r="G969" s="98"/>
    </row>
    <row r="970" spans="5:7">
      <c r="E970" s="26"/>
      <c r="F970" s="26"/>
      <c r="G970" s="98"/>
    </row>
    <row r="971" spans="5:7">
      <c r="E971" s="26"/>
      <c r="F971" s="26"/>
      <c r="G971" s="98"/>
    </row>
    <row r="972" spans="5:7">
      <c r="E972" s="26"/>
      <c r="F972" s="26"/>
      <c r="G972" s="98"/>
    </row>
    <row r="973" spans="5:7">
      <c r="E973" s="26"/>
      <c r="F973" s="26"/>
      <c r="G973" s="98"/>
    </row>
    <row r="974" spans="5:7">
      <c r="E974" s="26"/>
      <c r="F974" s="26"/>
      <c r="G974" s="98"/>
    </row>
    <row r="975" spans="5:7">
      <c r="E975" s="26"/>
      <c r="F975" s="26"/>
      <c r="G975" s="98"/>
    </row>
    <row r="976" spans="5:7">
      <c r="E976" s="26"/>
      <c r="F976" s="26"/>
      <c r="G976" s="98"/>
    </row>
    <row r="977" spans="5:7">
      <c r="E977" s="26"/>
      <c r="F977" s="26"/>
      <c r="G977" s="98"/>
    </row>
    <row r="978" spans="5:7">
      <c r="E978" s="26"/>
      <c r="F978" s="26"/>
      <c r="G978" s="98"/>
    </row>
    <row r="979" spans="5:7">
      <c r="E979" s="26"/>
      <c r="F979" s="26"/>
      <c r="G979" s="98"/>
    </row>
    <row r="980" spans="5:7">
      <c r="E980" s="26"/>
      <c r="F980" s="26"/>
      <c r="G980" s="98"/>
    </row>
    <row r="981" spans="5:7">
      <c r="E981" s="26"/>
      <c r="F981" s="26"/>
      <c r="G981" s="98"/>
    </row>
    <row r="982" spans="5:7">
      <c r="E982" s="26"/>
      <c r="F982" s="26"/>
      <c r="G982" s="98"/>
    </row>
    <row r="983" spans="5:7">
      <c r="E983" s="26"/>
      <c r="F983" s="26"/>
      <c r="G983" s="98"/>
    </row>
    <row r="984" spans="5:7">
      <c r="E984" s="26"/>
      <c r="F984" s="26"/>
      <c r="G984" s="98"/>
    </row>
    <row r="985" spans="5:7">
      <c r="E985" s="26"/>
      <c r="F985" s="26"/>
      <c r="G985" s="98"/>
    </row>
    <row r="986" spans="5:7">
      <c r="E986" s="26"/>
      <c r="F986" s="26"/>
      <c r="G986" s="98"/>
    </row>
    <row r="987" spans="5:7">
      <c r="E987" s="26"/>
      <c r="F987" s="26"/>
      <c r="G987" s="98"/>
    </row>
    <row r="988" spans="5:7">
      <c r="E988" s="26"/>
      <c r="F988" s="26"/>
      <c r="G988" s="98"/>
    </row>
    <row r="989" spans="5:7">
      <c r="E989" s="26"/>
      <c r="F989" s="26"/>
      <c r="G989" s="98"/>
    </row>
    <row r="990" spans="5:7">
      <c r="E990" s="26"/>
      <c r="F990" s="26"/>
      <c r="G990" s="98"/>
    </row>
    <row r="991" spans="5:7">
      <c r="E991" s="26"/>
      <c r="F991" s="26"/>
      <c r="G991" s="98"/>
    </row>
    <row r="992" spans="5:7">
      <c r="E992" s="26"/>
      <c r="F992" s="26"/>
      <c r="G992" s="98"/>
    </row>
    <row r="993" spans="5:7">
      <c r="E993" s="26"/>
      <c r="F993" s="26"/>
      <c r="G993" s="98"/>
    </row>
    <row r="994" spans="5:7">
      <c r="E994" s="26"/>
      <c r="F994" s="26"/>
      <c r="G994" s="98"/>
    </row>
    <row r="995" spans="5:7">
      <c r="E995" s="26"/>
      <c r="F995" s="26"/>
      <c r="G995" s="98"/>
    </row>
    <row r="996" spans="5:7">
      <c r="E996" s="26"/>
      <c r="F996" s="26"/>
      <c r="G996" s="98"/>
    </row>
    <row r="997" spans="5:7">
      <c r="E997" s="26"/>
      <c r="F997" s="26"/>
      <c r="G997" s="98"/>
    </row>
    <row r="998" spans="5:7">
      <c r="E998" s="26"/>
      <c r="F998" s="26"/>
      <c r="G998" s="98"/>
    </row>
    <row r="999" spans="5:7">
      <c r="E999" s="26"/>
      <c r="F999" s="26"/>
      <c r="G999" s="98"/>
    </row>
    <row r="1000" spans="5:7">
      <c r="E1000" s="26"/>
      <c r="F1000" s="26"/>
      <c r="G1000" s="98"/>
    </row>
    <row r="1001" spans="5:7">
      <c r="E1001" s="26"/>
      <c r="F1001" s="26"/>
      <c r="G1001" s="98"/>
    </row>
    <row r="1002" spans="5:7">
      <c r="E1002" s="26"/>
      <c r="F1002" s="26"/>
      <c r="G1002" s="98"/>
    </row>
    <row r="1003" spans="5:7">
      <c r="E1003" s="26"/>
      <c r="F1003" s="26"/>
      <c r="G1003" s="98"/>
    </row>
    <row r="1004" spans="5:7">
      <c r="E1004" s="26"/>
      <c r="F1004" s="26"/>
      <c r="G1004" s="98"/>
    </row>
    <row r="1005" spans="5:7">
      <c r="E1005" s="26"/>
      <c r="F1005" s="26"/>
      <c r="G1005" s="98"/>
    </row>
    <row r="1006" spans="5:7">
      <c r="E1006" s="26"/>
      <c r="F1006" s="26"/>
      <c r="G1006" s="98"/>
    </row>
    <row r="1007" spans="5:7">
      <c r="E1007" s="26"/>
      <c r="F1007" s="26"/>
      <c r="G1007" s="98"/>
    </row>
    <row r="1008" spans="5:7">
      <c r="E1008" s="26"/>
      <c r="F1008" s="26"/>
      <c r="G1008" s="98"/>
    </row>
    <row r="1009" spans="5:7">
      <c r="E1009" s="26"/>
      <c r="F1009" s="26"/>
      <c r="G1009" s="98"/>
    </row>
    <row r="1010" spans="5:7">
      <c r="E1010" s="26"/>
      <c r="F1010" s="26"/>
      <c r="G1010" s="98"/>
    </row>
    <row r="1011" spans="5:7">
      <c r="E1011" s="26"/>
      <c r="F1011" s="26"/>
      <c r="G1011" s="98"/>
    </row>
    <row r="1012" spans="5:7">
      <c r="E1012" s="26"/>
      <c r="F1012" s="26"/>
      <c r="G1012" s="98"/>
    </row>
    <row r="1013" spans="5:7">
      <c r="E1013" s="26"/>
      <c r="F1013" s="26"/>
      <c r="G1013" s="98"/>
    </row>
    <row r="1014" spans="5:7">
      <c r="E1014" s="26"/>
      <c r="F1014" s="26"/>
      <c r="G1014" s="98"/>
    </row>
    <row r="1015" spans="5:7">
      <c r="E1015" s="26"/>
      <c r="F1015" s="26"/>
      <c r="G1015" s="98"/>
    </row>
    <row r="1016" spans="5:7">
      <c r="E1016" s="26"/>
      <c r="F1016" s="26"/>
      <c r="G1016" s="98"/>
    </row>
    <row r="1017" spans="5:7">
      <c r="E1017" s="26"/>
      <c r="F1017" s="26"/>
      <c r="G1017" s="98"/>
    </row>
    <row r="1018" spans="5:7">
      <c r="E1018" s="26"/>
      <c r="F1018" s="26"/>
      <c r="G1018" s="98"/>
    </row>
    <row r="1019" spans="5:7">
      <c r="E1019" s="26"/>
      <c r="F1019" s="26"/>
      <c r="G1019" s="98"/>
    </row>
    <row r="1020" spans="5:7">
      <c r="E1020" s="26"/>
      <c r="F1020" s="26"/>
      <c r="G1020" s="98"/>
    </row>
    <row r="1021" spans="5:7">
      <c r="E1021" s="26"/>
      <c r="F1021" s="26"/>
      <c r="G1021" s="98"/>
    </row>
    <row r="1022" spans="5:7">
      <c r="E1022" s="26"/>
      <c r="F1022" s="26"/>
      <c r="G1022" s="98"/>
    </row>
    <row r="1023" spans="5:7">
      <c r="E1023" s="26"/>
      <c r="F1023" s="26"/>
      <c r="G1023" s="98"/>
    </row>
    <row r="1024" spans="5:7">
      <c r="E1024" s="26"/>
      <c r="F1024" s="26"/>
      <c r="G1024" s="98"/>
    </row>
    <row r="1025" spans="5:7">
      <c r="E1025" s="26"/>
      <c r="F1025" s="26"/>
      <c r="G1025" s="98"/>
    </row>
    <row r="1026" spans="5:7">
      <c r="E1026" s="26"/>
      <c r="F1026" s="26"/>
      <c r="G1026" s="98"/>
    </row>
    <row r="1027" spans="5:7">
      <c r="E1027" s="26"/>
      <c r="F1027" s="26"/>
      <c r="G1027" s="98"/>
    </row>
    <row r="1028" spans="5:7">
      <c r="E1028" s="26"/>
      <c r="F1028" s="26"/>
      <c r="G1028" s="98"/>
    </row>
    <row r="1029" spans="5:7">
      <c r="E1029" s="26"/>
      <c r="F1029" s="26"/>
      <c r="G1029" s="98"/>
    </row>
    <row r="1030" spans="5:7">
      <c r="E1030" s="26"/>
      <c r="F1030" s="26"/>
      <c r="G1030" s="98"/>
    </row>
    <row r="1031" spans="5:7">
      <c r="E1031" s="26"/>
      <c r="F1031" s="26"/>
      <c r="G1031" s="98"/>
    </row>
    <row r="1032" spans="5:7">
      <c r="E1032" s="26"/>
      <c r="F1032" s="26"/>
      <c r="G1032" s="98"/>
    </row>
    <row r="1033" spans="5:7">
      <c r="E1033" s="26"/>
      <c r="F1033" s="26"/>
      <c r="G1033" s="98"/>
    </row>
    <row r="1034" spans="5:7">
      <c r="E1034" s="26"/>
      <c r="F1034" s="26"/>
      <c r="G1034" s="98"/>
    </row>
    <row r="1035" spans="5:7">
      <c r="E1035" s="26"/>
      <c r="F1035" s="26"/>
      <c r="G1035" s="98"/>
    </row>
    <row r="1036" spans="5:7">
      <c r="E1036" s="26"/>
      <c r="F1036" s="26"/>
      <c r="G1036" s="98"/>
    </row>
    <row r="1037" spans="5:7">
      <c r="E1037" s="26"/>
      <c r="F1037" s="26"/>
      <c r="G1037" s="98"/>
    </row>
    <row r="1038" spans="5:7">
      <c r="E1038" s="26"/>
      <c r="F1038" s="26"/>
      <c r="G1038" s="98"/>
    </row>
    <row r="1039" spans="5:7">
      <c r="E1039" s="26"/>
      <c r="F1039" s="26"/>
      <c r="G1039" s="98"/>
    </row>
    <row r="1040" spans="5:7">
      <c r="E1040" s="26"/>
      <c r="F1040" s="26"/>
      <c r="G1040" s="98"/>
    </row>
    <row r="1041" spans="5:7">
      <c r="E1041" s="26"/>
      <c r="F1041" s="26"/>
      <c r="G1041" s="98"/>
    </row>
    <row r="1042" spans="5:7">
      <c r="E1042" s="26"/>
      <c r="F1042" s="26"/>
      <c r="G1042" s="98"/>
    </row>
    <row r="1043" spans="5:7">
      <c r="E1043" s="26"/>
      <c r="F1043" s="26"/>
      <c r="G1043" s="98"/>
    </row>
    <row r="1044" spans="5:7">
      <c r="E1044" s="26"/>
      <c r="F1044" s="26"/>
      <c r="G1044" s="98"/>
    </row>
    <row r="1045" spans="5:7">
      <c r="E1045" s="26"/>
      <c r="F1045" s="26"/>
      <c r="G1045" s="98"/>
    </row>
    <row r="1046" spans="5:7">
      <c r="E1046" s="26"/>
      <c r="F1046" s="26"/>
      <c r="G1046" s="98"/>
    </row>
    <row r="1047" spans="5:7">
      <c r="E1047" s="26"/>
      <c r="F1047" s="26"/>
      <c r="G1047" s="98"/>
    </row>
    <row r="1048" spans="5:7">
      <c r="E1048" s="26"/>
      <c r="F1048" s="26"/>
      <c r="G1048" s="98"/>
    </row>
    <row r="1049" spans="5:7">
      <c r="E1049" s="26"/>
      <c r="F1049" s="26"/>
      <c r="G1049" s="98"/>
    </row>
    <row r="1050" spans="5:7">
      <c r="E1050" s="26"/>
      <c r="F1050" s="26"/>
      <c r="G1050" s="98"/>
    </row>
    <row r="1051" spans="5:7">
      <c r="E1051" s="26"/>
      <c r="F1051" s="26"/>
      <c r="G1051" s="98"/>
    </row>
    <row r="1052" spans="5:7">
      <c r="E1052" s="26"/>
      <c r="F1052" s="26"/>
      <c r="G1052" s="98"/>
    </row>
    <row r="1053" spans="5:7">
      <c r="E1053" s="26"/>
      <c r="F1053" s="26"/>
      <c r="G1053" s="98"/>
    </row>
    <row r="1054" spans="5:7">
      <c r="E1054" s="26"/>
      <c r="F1054" s="26"/>
      <c r="G1054" s="98"/>
    </row>
    <row r="1055" spans="5:7">
      <c r="E1055" s="26"/>
      <c r="F1055" s="26"/>
      <c r="G1055" s="98"/>
    </row>
    <row r="1056" spans="5:7">
      <c r="E1056" s="26"/>
      <c r="F1056" s="26"/>
      <c r="G1056" s="98"/>
    </row>
    <row r="1057" spans="5:7">
      <c r="E1057" s="26"/>
      <c r="F1057" s="26"/>
      <c r="G1057" s="98"/>
    </row>
    <row r="1058" spans="5:7">
      <c r="E1058" s="26"/>
      <c r="F1058" s="26"/>
      <c r="G1058" s="98"/>
    </row>
    <row r="1059" spans="5:7">
      <c r="E1059" s="26"/>
      <c r="F1059" s="26"/>
      <c r="G1059" s="98"/>
    </row>
    <row r="1060" spans="5:7">
      <c r="E1060" s="26"/>
      <c r="F1060" s="26"/>
      <c r="G1060" s="98"/>
    </row>
    <row r="1061" spans="5:7">
      <c r="E1061" s="26"/>
      <c r="F1061" s="26"/>
      <c r="G1061" s="98"/>
    </row>
    <row r="1062" spans="5:7">
      <c r="E1062" s="26"/>
      <c r="F1062" s="26"/>
      <c r="G1062" s="98"/>
    </row>
    <row r="1063" spans="5:7">
      <c r="E1063" s="26"/>
      <c r="F1063" s="26"/>
      <c r="G1063" s="98"/>
    </row>
    <row r="1064" spans="5:7">
      <c r="E1064" s="26"/>
      <c r="F1064" s="26"/>
      <c r="G1064" s="98"/>
    </row>
    <row r="1065" spans="5:7">
      <c r="E1065" s="26"/>
      <c r="F1065" s="26"/>
      <c r="G1065" s="98"/>
    </row>
    <row r="1066" spans="5:7">
      <c r="E1066" s="26"/>
      <c r="F1066" s="26"/>
      <c r="G1066" s="98"/>
    </row>
    <row r="1067" spans="5:7">
      <c r="E1067" s="26"/>
      <c r="F1067" s="26"/>
      <c r="G1067" s="98"/>
    </row>
    <row r="1068" spans="5:7">
      <c r="E1068" s="26"/>
      <c r="F1068" s="26"/>
      <c r="G1068" s="98"/>
    </row>
    <row r="1069" spans="5:7">
      <c r="E1069" s="26"/>
      <c r="F1069" s="26"/>
      <c r="G1069" s="98"/>
    </row>
    <row r="1070" spans="5:7">
      <c r="E1070" s="26"/>
      <c r="F1070" s="26"/>
      <c r="G1070" s="98"/>
    </row>
    <row r="1071" spans="5:7">
      <c r="E1071" s="26"/>
      <c r="F1071" s="26"/>
      <c r="G1071" s="98"/>
    </row>
    <row r="1072" spans="5:7">
      <c r="E1072" s="26"/>
      <c r="F1072" s="26"/>
      <c r="G1072" s="98"/>
    </row>
    <row r="1073" spans="5:7">
      <c r="E1073" s="26"/>
      <c r="F1073" s="26"/>
      <c r="G1073" s="98"/>
    </row>
    <row r="1074" spans="5:7">
      <c r="E1074" s="26"/>
      <c r="F1074" s="26"/>
      <c r="G1074" s="98"/>
    </row>
    <row r="1075" spans="5:7">
      <c r="E1075" s="26"/>
      <c r="F1075" s="26"/>
      <c r="G1075" s="98"/>
    </row>
    <row r="1076" spans="5:7">
      <c r="E1076" s="26"/>
      <c r="F1076" s="26"/>
      <c r="G1076" s="98"/>
    </row>
    <row r="1077" spans="5:7">
      <c r="E1077" s="26"/>
      <c r="F1077" s="26"/>
      <c r="G1077" s="98"/>
    </row>
    <row r="1078" spans="5:7">
      <c r="E1078" s="26"/>
      <c r="F1078" s="26"/>
      <c r="G1078" s="98"/>
    </row>
    <row r="1079" spans="5:7">
      <c r="E1079" s="26"/>
      <c r="F1079" s="26"/>
      <c r="G1079" s="98"/>
    </row>
    <row r="1080" spans="5:7">
      <c r="E1080" s="26"/>
      <c r="F1080" s="26"/>
      <c r="G1080" s="98"/>
    </row>
    <row r="1081" spans="5:7">
      <c r="E1081" s="26"/>
      <c r="F1081" s="26"/>
      <c r="G1081" s="98"/>
    </row>
    <row r="1082" spans="5:7">
      <c r="E1082" s="26"/>
      <c r="F1082" s="26"/>
      <c r="G1082" s="98"/>
    </row>
    <row r="1083" spans="5:7">
      <c r="E1083" s="26"/>
      <c r="F1083" s="26"/>
      <c r="G1083" s="98"/>
    </row>
    <row r="1084" spans="5:7">
      <c r="E1084" s="26"/>
      <c r="F1084" s="26"/>
      <c r="G1084" s="98"/>
    </row>
    <row r="1085" spans="5:7">
      <c r="E1085" s="26"/>
      <c r="F1085" s="26"/>
      <c r="G1085" s="98"/>
    </row>
    <row r="1086" spans="5:7">
      <c r="E1086" s="26"/>
      <c r="F1086" s="26"/>
      <c r="G1086" s="98"/>
    </row>
    <row r="1087" spans="5:7">
      <c r="E1087" s="26"/>
      <c r="F1087" s="26"/>
      <c r="G1087" s="98"/>
    </row>
    <row r="1088" spans="5:7">
      <c r="E1088" s="26"/>
      <c r="F1088" s="26"/>
      <c r="G1088" s="98"/>
    </row>
    <row r="1089" spans="5:7">
      <c r="E1089" s="26"/>
      <c r="F1089" s="26"/>
      <c r="G1089" s="98"/>
    </row>
    <row r="1090" spans="5:7">
      <c r="E1090" s="26"/>
      <c r="F1090" s="26"/>
      <c r="G1090" s="98"/>
    </row>
    <row r="1091" spans="5:7">
      <c r="E1091" s="26"/>
      <c r="F1091" s="26"/>
      <c r="G1091" s="98"/>
    </row>
    <row r="1092" spans="5:7">
      <c r="E1092" s="26"/>
      <c r="F1092" s="26"/>
      <c r="G1092" s="98"/>
    </row>
    <row r="1093" spans="5:7">
      <c r="E1093" s="26"/>
      <c r="F1093" s="26"/>
      <c r="G1093" s="98"/>
    </row>
    <row r="1094" spans="5:7">
      <c r="E1094" s="26"/>
      <c r="F1094" s="26"/>
      <c r="G1094" s="98"/>
    </row>
    <row r="1095" spans="5:7">
      <c r="E1095" s="26"/>
      <c r="F1095" s="26"/>
      <c r="G1095" s="98"/>
    </row>
    <row r="1096" spans="5:7">
      <c r="E1096" s="26"/>
      <c r="F1096" s="26"/>
      <c r="G1096" s="98"/>
    </row>
    <row r="1097" spans="5:7">
      <c r="E1097" s="26"/>
      <c r="F1097" s="26"/>
      <c r="G1097" s="98"/>
    </row>
    <row r="1098" spans="5:7">
      <c r="E1098" s="26"/>
      <c r="F1098" s="26"/>
      <c r="G1098" s="98"/>
    </row>
    <row r="1099" spans="5:7">
      <c r="E1099" s="26"/>
      <c r="F1099" s="26"/>
      <c r="G1099" s="98"/>
    </row>
    <row r="1100" spans="5:7">
      <c r="E1100" s="26"/>
      <c r="F1100" s="26"/>
      <c r="G1100" s="98"/>
    </row>
    <row r="1101" spans="5:7">
      <c r="E1101" s="26"/>
      <c r="F1101" s="26"/>
      <c r="G1101" s="98"/>
    </row>
    <row r="1102" spans="5:7">
      <c r="E1102" s="26"/>
      <c r="F1102" s="26"/>
      <c r="G1102" s="98"/>
    </row>
    <row r="1103" spans="5:7">
      <c r="E1103" s="26"/>
      <c r="F1103" s="26"/>
      <c r="G1103" s="98"/>
    </row>
    <row r="1104" spans="5:7">
      <c r="E1104" s="26"/>
      <c r="F1104" s="26"/>
      <c r="G1104" s="98"/>
    </row>
    <row r="1105" spans="5:7">
      <c r="E1105" s="26"/>
      <c r="F1105" s="26"/>
      <c r="G1105" s="98"/>
    </row>
    <row r="1106" spans="5:7">
      <c r="E1106" s="26"/>
      <c r="F1106" s="26"/>
      <c r="G1106" s="98"/>
    </row>
    <row r="1107" spans="5:7">
      <c r="E1107" s="26"/>
      <c r="F1107" s="26"/>
      <c r="G1107" s="98"/>
    </row>
    <row r="1108" spans="5:7">
      <c r="E1108" s="26"/>
      <c r="F1108" s="26"/>
      <c r="G1108" s="98"/>
    </row>
    <row r="1109" spans="5:7">
      <c r="E1109" s="26"/>
      <c r="F1109" s="26"/>
      <c r="G1109" s="98"/>
    </row>
    <row r="1110" spans="5:7">
      <c r="E1110" s="26"/>
      <c r="F1110" s="26"/>
      <c r="G1110" s="98"/>
    </row>
    <row r="1111" spans="5:7">
      <c r="E1111" s="26"/>
      <c r="F1111" s="26"/>
      <c r="G1111" s="98"/>
    </row>
    <row r="1112" spans="5:7">
      <c r="E1112" s="26"/>
      <c r="F1112" s="26"/>
      <c r="G1112" s="98"/>
    </row>
    <row r="1113" spans="5:7">
      <c r="E1113" s="26"/>
      <c r="F1113" s="26"/>
      <c r="G1113" s="98"/>
    </row>
    <row r="1114" spans="5:7">
      <c r="E1114" s="26"/>
      <c r="F1114" s="26"/>
      <c r="G1114" s="98"/>
    </row>
    <row r="1115" spans="5:7">
      <c r="E1115" s="26"/>
      <c r="F1115" s="26"/>
      <c r="G1115" s="98"/>
    </row>
    <row r="1116" spans="5:7">
      <c r="E1116" s="26"/>
      <c r="F1116" s="26"/>
      <c r="G1116" s="98"/>
    </row>
    <row r="1117" spans="5:7">
      <c r="E1117" s="26"/>
      <c r="F1117" s="26"/>
      <c r="G1117" s="98"/>
    </row>
    <row r="1118" spans="5:7">
      <c r="E1118" s="26"/>
      <c r="F1118" s="26"/>
      <c r="G1118" s="98"/>
    </row>
    <row r="1119" spans="5:7">
      <c r="E1119" s="26"/>
      <c r="F1119" s="26"/>
      <c r="G1119" s="98"/>
    </row>
    <row r="1120" spans="5:7">
      <c r="E1120" s="26"/>
      <c r="F1120" s="26"/>
      <c r="G1120" s="98"/>
    </row>
    <row r="1121" spans="5:7">
      <c r="E1121" s="26"/>
      <c r="F1121" s="26"/>
      <c r="G1121" s="98"/>
    </row>
    <row r="1122" spans="5:7">
      <c r="E1122" s="26"/>
      <c r="F1122" s="26"/>
      <c r="G1122" s="98"/>
    </row>
    <row r="1123" spans="5:7">
      <c r="E1123" s="26"/>
      <c r="F1123" s="26"/>
      <c r="G1123" s="98"/>
    </row>
    <row r="1124" spans="5:7">
      <c r="E1124" s="26"/>
      <c r="F1124" s="26"/>
      <c r="G1124" s="98"/>
    </row>
    <row r="1125" spans="5:7">
      <c r="E1125" s="26"/>
      <c r="F1125" s="26"/>
      <c r="G1125" s="98"/>
    </row>
    <row r="1126" spans="5:7">
      <c r="E1126" s="26"/>
      <c r="F1126" s="26"/>
      <c r="G1126" s="98"/>
    </row>
    <row r="1127" spans="5:7">
      <c r="E1127" s="26"/>
      <c r="F1127" s="26"/>
      <c r="G1127" s="98"/>
    </row>
    <row r="1128" spans="5:7">
      <c r="E1128" s="26"/>
      <c r="F1128" s="26"/>
      <c r="G1128" s="98"/>
    </row>
    <row r="1129" spans="5:7">
      <c r="E1129" s="26"/>
      <c r="F1129" s="26"/>
      <c r="G1129" s="98"/>
    </row>
    <row r="1130" spans="5:7">
      <c r="E1130" s="26"/>
      <c r="F1130" s="26"/>
      <c r="G1130" s="98"/>
    </row>
    <row r="1131" spans="5:7">
      <c r="E1131" s="26"/>
      <c r="F1131" s="26"/>
      <c r="G1131" s="98"/>
    </row>
    <row r="1132" spans="5:7">
      <c r="E1132" s="26"/>
      <c r="F1132" s="26"/>
      <c r="G1132" s="98"/>
    </row>
    <row r="1133" spans="5:7">
      <c r="E1133" s="26"/>
      <c r="F1133" s="26"/>
      <c r="G1133" s="98"/>
    </row>
    <row r="1134" spans="5:7">
      <c r="E1134" s="26"/>
      <c r="F1134" s="26"/>
      <c r="G1134" s="98"/>
    </row>
    <row r="1135" spans="5:7">
      <c r="E1135" s="26"/>
      <c r="F1135" s="26"/>
      <c r="G1135" s="98"/>
    </row>
    <row r="1136" spans="5:7">
      <c r="E1136" s="26"/>
      <c r="F1136" s="26"/>
      <c r="G1136" s="98"/>
    </row>
    <row r="1137" spans="5:7">
      <c r="E1137" s="26"/>
      <c r="F1137" s="26"/>
      <c r="G1137" s="98"/>
    </row>
    <row r="1138" spans="5:7">
      <c r="E1138" s="26"/>
      <c r="F1138" s="26"/>
      <c r="G1138" s="98"/>
    </row>
    <row r="1139" spans="5:7">
      <c r="E1139" s="26"/>
      <c r="F1139" s="26"/>
      <c r="G1139" s="98"/>
    </row>
    <row r="1140" spans="5:7">
      <c r="E1140" s="26"/>
      <c r="F1140" s="26"/>
      <c r="G1140" s="98"/>
    </row>
    <row r="1141" spans="5:7">
      <c r="E1141" s="26"/>
      <c r="F1141" s="26"/>
      <c r="G1141" s="98"/>
    </row>
    <row r="1142" spans="5:7">
      <c r="E1142" s="26"/>
      <c r="F1142" s="26"/>
      <c r="G1142" s="98"/>
    </row>
    <row r="1143" spans="5:7">
      <c r="E1143" s="26"/>
      <c r="F1143" s="26"/>
      <c r="G1143" s="98"/>
    </row>
    <row r="1144" spans="5:7">
      <c r="E1144" s="26"/>
      <c r="F1144" s="26"/>
      <c r="G1144" s="98"/>
    </row>
    <row r="1145" spans="5:7">
      <c r="E1145" s="26"/>
      <c r="F1145" s="26"/>
      <c r="G1145" s="98"/>
    </row>
    <row r="1146" spans="5:7">
      <c r="E1146" s="26"/>
      <c r="F1146" s="26"/>
      <c r="G1146" s="98"/>
    </row>
    <row r="1147" spans="5:7">
      <c r="E1147" s="26"/>
      <c r="F1147" s="26"/>
      <c r="G1147" s="98"/>
    </row>
    <row r="1148" spans="5:7">
      <c r="E1148" s="26"/>
      <c r="F1148" s="26"/>
      <c r="G1148" s="98"/>
    </row>
    <row r="1149" spans="5:7">
      <c r="E1149" s="26"/>
      <c r="F1149" s="26"/>
      <c r="G1149" s="98"/>
    </row>
    <row r="1150" spans="5:7">
      <c r="E1150" s="26"/>
      <c r="F1150" s="26"/>
      <c r="G1150" s="98"/>
    </row>
    <row r="1151" spans="5:7">
      <c r="E1151" s="26"/>
      <c r="F1151" s="26"/>
      <c r="G1151" s="98"/>
    </row>
    <row r="1152" spans="5:7">
      <c r="E1152" s="26"/>
      <c r="F1152" s="26"/>
      <c r="G1152" s="98"/>
    </row>
    <row r="1153" spans="5:7">
      <c r="E1153" s="26"/>
      <c r="F1153" s="26"/>
      <c r="G1153" s="98"/>
    </row>
    <row r="1154" spans="5:7">
      <c r="E1154" s="26"/>
      <c r="F1154" s="26"/>
      <c r="G1154" s="98"/>
    </row>
    <row r="1155" spans="5:7">
      <c r="E1155" s="26"/>
      <c r="F1155" s="26"/>
      <c r="G1155" s="98"/>
    </row>
    <row r="1156" spans="5:7">
      <c r="E1156" s="26"/>
      <c r="F1156" s="26"/>
      <c r="G1156" s="98"/>
    </row>
    <row r="1157" spans="5:7">
      <c r="E1157" s="26"/>
      <c r="F1157" s="26"/>
      <c r="G1157" s="98"/>
    </row>
    <row r="1158" spans="5:7">
      <c r="E1158" s="26"/>
      <c r="F1158" s="26"/>
      <c r="G1158" s="98"/>
    </row>
    <row r="1159" spans="5:7">
      <c r="E1159" s="26"/>
      <c r="F1159" s="26"/>
      <c r="G1159" s="98"/>
    </row>
    <row r="1160" spans="5:7">
      <c r="E1160" s="26"/>
      <c r="F1160" s="26"/>
      <c r="G1160" s="98"/>
    </row>
    <row r="1161" spans="5:7">
      <c r="E1161" s="26"/>
      <c r="F1161" s="26"/>
      <c r="G1161" s="98"/>
    </row>
    <row r="1162" spans="5:7">
      <c r="E1162" s="26"/>
      <c r="F1162" s="26"/>
      <c r="G1162" s="98"/>
    </row>
    <row r="1163" spans="5:7">
      <c r="E1163" s="26"/>
      <c r="F1163" s="26"/>
      <c r="G1163" s="98"/>
    </row>
    <row r="1164" spans="5:7">
      <c r="E1164" s="26"/>
      <c r="F1164" s="26"/>
      <c r="G1164" s="98"/>
    </row>
    <row r="1165" spans="5:7">
      <c r="E1165" s="26"/>
      <c r="F1165" s="26"/>
      <c r="G1165" s="98"/>
    </row>
    <row r="1166" spans="5:7">
      <c r="E1166" s="26"/>
      <c r="F1166" s="26"/>
      <c r="G1166" s="98"/>
    </row>
    <row r="1167" spans="5:7">
      <c r="E1167" s="26"/>
      <c r="F1167" s="26"/>
      <c r="G1167" s="98"/>
    </row>
    <row r="1168" spans="5:7">
      <c r="E1168" s="26"/>
      <c r="F1168" s="26"/>
      <c r="G1168" s="98"/>
    </row>
    <row r="1169" spans="5:7">
      <c r="E1169" s="26"/>
      <c r="F1169" s="26"/>
      <c r="G1169" s="98"/>
    </row>
    <row r="1170" spans="5:7">
      <c r="E1170" s="26"/>
      <c r="F1170" s="26"/>
      <c r="G1170" s="98"/>
    </row>
    <row r="1171" spans="5:7">
      <c r="E1171" s="26"/>
      <c r="F1171" s="26"/>
      <c r="G1171" s="98"/>
    </row>
    <row r="1172" spans="5:7">
      <c r="E1172" s="26"/>
      <c r="F1172" s="26"/>
      <c r="G1172" s="98"/>
    </row>
    <row r="1173" spans="5:7">
      <c r="E1173" s="26"/>
      <c r="F1173" s="26"/>
      <c r="G1173" s="98"/>
    </row>
    <row r="1174" spans="5:7">
      <c r="E1174" s="26"/>
      <c r="F1174" s="26"/>
      <c r="G1174" s="98"/>
    </row>
    <row r="1175" spans="5:7">
      <c r="E1175" s="26"/>
      <c r="F1175" s="26"/>
      <c r="G1175" s="98"/>
    </row>
    <row r="1176" spans="5:7">
      <c r="E1176" s="26"/>
      <c r="F1176" s="26"/>
      <c r="G1176" s="98"/>
    </row>
    <row r="1177" spans="5:7">
      <c r="E1177" s="26"/>
      <c r="F1177" s="26"/>
      <c r="G1177" s="98"/>
    </row>
    <row r="1178" spans="5:7">
      <c r="E1178" s="26"/>
      <c r="F1178" s="26"/>
      <c r="G1178" s="98"/>
    </row>
    <row r="1179" spans="5:7">
      <c r="E1179" s="26"/>
      <c r="F1179" s="26"/>
      <c r="G1179" s="98"/>
    </row>
    <row r="1180" spans="5:7">
      <c r="E1180" s="26"/>
      <c r="F1180" s="26"/>
      <c r="G1180" s="98"/>
    </row>
    <row r="1181" spans="5:7">
      <c r="E1181" s="26"/>
      <c r="F1181" s="26"/>
      <c r="G1181" s="98"/>
    </row>
    <row r="1182" spans="5:7">
      <c r="E1182" s="26"/>
      <c r="F1182" s="26"/>
      <c r="G1182" s="98"/>
    </row>
    <row r="1183" spans="5:7">
      <c r="E1183" s="26"/>
      <c r="F1183" s="26"/>
      <c r="G1183" s="98"/>
    </row>
    <row r="1184" spans="5:7">
      <c r="E1184" s="26"/>
      <c r="F1184" s="26"/>
      <c r="G1184" s="98"/>
    </row>
    <row r="1185" spans="5:7">
      <c r="E1185" s="26"/>
      <c r="F1185" s="26"/>
      <c r="G1185" s="98"/>
    </row>
    <row r="1186" spans="5:7">
      <c r="E1186" s="26"/>
      <c r="F1186" s="26"/>
      <c r="G1186" s="98"/>
    </row>
    <row r="1187" spans="5:7">
      <c r="E1187" s="26"/>
      <c r="F1187" s="26"/>
      <c r="G1187" s="98"/>
    </row>
    <row r="1188" spans="5:7">
      <c r="E1188" s="26"/>
      <c r="F1188" s="26"/>
      <c r="G1188" s="98"/>
    </row>
    <row r="1189" spans="5:7">
      <c r="E1189" s="26"/>
      <c r="F1189" s="26"/>
      <c r="G1189" s="98"/>
    </row>
    <row r="1190" spans="5:7">
      <c r="E1190" s="26"/>
      <c r="F1190" s="26"/>
      <c r="G1190" s="98"/>
    </row>
    <row r="1191" spans="5:7">
      <c r="E1191" s="26"/>
      <c r="F1191" s="26"/>
      <c r="G1191" s="98"/>
    </row>
    <row r="1192" spans="5:7">
      <c r="E1192" s="26"/>
      <c r="F1192" s="26"/>
      <c r="G1192" s="98"/>
    </row>
    <row r="1193" spans="5:7">
      <c r="E1193" s="26"/>
      <c r="F1193" s="26"/>
      <c r="G1193" s="98"/>
    </row>
    <row r="1194" spans="5:7">
      <c r="E1194" s="26"/>
      <c r="F1194" s="26"/>
      <c r="G1194" s="98"/>
    </row>
    <row r="1195" spans="5:7">
      <c r="E1195" s="26"/>
      <c r="F1195" s="26"/>
      <c r="G1195" s="98"/>
    </row>
    <row r="1196" spans="5:7">
      <c r="E1196" s="26"/>
      <c r="F1196" s="26"/>
      <c r="G1196" s="98"/>
    </row>
    <row r="1197" spans="5:7">
      <c r="E1197" s="26"/>
      <c r="F1197" s="26"/>
      <c r="G1197" s="98"/>
    </row>
    <row r="1198" spans="5:7">
      <c r="E1198" s="26"/>
      <c r="F1198" s="26"/>
      <c r="G1198" s="98"/>
    </row>
    <row r="1199" spans="5:7">
      <c r="E1199" s="26"/>
      <c r="F1199" s="26"/>
      <c r="G1199" s="98"/>
    </row>
    <row r="1200" spans="5:7">
      <c r="E1200" s="26"/>
      <c r="F1200" s="26"/>
      <c r="G1200" s="98"/>
    </row>
    <row r="1201" spans="5:7">
      <c r="E1201" s="26"/>
      <c r="F1201" s="26"/>
      <c r="G1201" s="98"/>
    </row>
    <row r="1202" spans="5:7">
      <c r="E1202" s="26"/>
      <c r="F1202" s="26"/>
      <c r="G1202" s="98"/>
    </row>
    <row r="1203" spans="5:7">
      <c r="E1203" s="26"/>
      <c r="F1203" s="26"/>
      <c r="G1203" s="98"/>
    </row>
    <row r="1204" spans="5:7">
      <c r="E1204" s="26"/>
      <c r="F1204" s="26"/>
      <c r="G1204" s="98"/>
    </row>
    <row r="1205" spans="5:7">
      <c r="E1205" s="26"/>
      <c r="F1205" s="26"/>
      <c r="G1205" s="98"/>
    </row>
    <row r="1206" spans="5:7">
      <c r="E1206" s="26"/>
      <c r="F1206" s="26"/>
      <c r="G1206" s="98"/>
    </row>
    <row r="1207" spans="5:7">
      <c r="E1207" s="26"/>
      <c r="F1207" s="26"/>
      <c r="G1207" s="98"/>
    </row>
    <row r="1208" spans="5:7">
      <c r="E1208" s="26"/>
      <c r="F1208" s="26"/>
      <c r="G1208" s="98"/>
    </row>
    <row r="1209" spans="5:7">
      <c r="E1209" s="26"/>
      <c r="F1209" s="26"/>
      <c r="G1209" s="98"/>
    </row>
    <row r="1210" spans="5:7">
      <c r="E1210" s="26"/>
      <c r="F1210" s="26"/>
      <c r="G1210" s="98"/>
    </row>
    <row r="1211" spans="5:7">
      <c r="E1211" s="26"/>
      <c r="F1211" s="26"/>
      <c r="G1211" s="98"/>
    </row>
    <row r="1212" spans="5:7">
      <c r="E1212" s="26"/>
      <c r="F1212" s="26"/>
      <c r="G1212" s="98"/>
    </row>
    <row r="1213" spans="5:7">
      <c r="E1213" s="26"/>
      <c r="F1213" s="26"/>
      <c r="G1213" s="98"/>
    </row>
    <row r="1214" spans="5:7">
      <c r="E1214" s="26"/>
      <c r="F1214" s="26"/>
      <c r="G1214" s="98"/>
    </row>
    <row r="1215" spans="5:7">
      <c r="E1215" s="26"/>
      <c r="F1215" s="26"/>
      <c r="G1215" s="98"/>
    </row>
    <row r="1216" spans="5:7">
      <c r="E1216" s="26"/>
      <c r="F1216" s="26"/>
      <c r="G1216" s="98"/>
    </row>
    <row r="1217" spans="5:7">
      <c r="E1217" s="26"/>
      <c r="F1217" s="26"/>
      <c r="G1217" s="98"/>
    </row>
    <row r="1218" spans="5:7">
      <c r="E1218" s="26"/>
      <c r="F1218" s="26"/>
      <c r="G1218" s="98"/>
    </row>
    <row r="1219" spans="5:7">
      <c r="E1219" s="26"/>
      <c r="F1219" s="26"/>
      <c r="G1219" s="98"/>
    </row>
    <row r="1220" spans="5:7">
      <c r="E1220" s="26"/>
      <c r="F1220" s="26"/>
      <c r="G1220" s="98"/>
    </row>
    <row r="1221" spans="5:7">
      <c r="E1221" s="26"/>
      <c r="F1221" s="26"/>
      <c r="G1221" s="98"/>
    </row>
    <row r="1222" spans="5:7">
      <c r="E1222" s="26"/>
      <c r="F1222" s="26"/>
      <c r="G1222" s="98"/>
    </row>
    <row r="1223" spans="5:7">
      <c r="E1223" s="26"/>
      <c r="F1223" s="26"/>
      <c r="G1223" s="98"/>
    </row>
    <row r="1224" spans="5:7">
      <c r="E1224" s="26"/>
      <c r="F1224" s="26"/>
      <c r="G1224" s="98"/>
    </row>
    <row r="1225" spans="5:7">
      <c r="E1225" s="26"/>
      <c r="F1225" s="26"/>
      <c r="G1225" s="98"/>
    </row>
    <row r="1226" spans="5:7">
      <c r="E1226" s="26"/>
      <c r="F1226" s="26"/>
      <c r="G1226" s="98"/>
    </row>
    <row r="1227" spans="5:7">
      <c r="E1227" s="26"/>
      <c r="F1227" s="26"/>
      <c r="G1227" s="98"/>
    </row>
    <row r="1228" spans="5:7">
      <c r="E1228" s="26"/>
      <c r="F1228" s="26"/>
      <c r="G1228" s="98"/>
    </row>
    <row r="1229" spans="5:7">
      <c r="E1229" s="26"/>
      <c r="F1229" s="26"/>
      <c r="G1229" s="98"/>
    </row>
    <row r="1230" spans="5:7">
      <c r="E1230" s="26"/>
      <c r="F1230" s="26"/>
      <c r="G1230" s="98"/>
    </row>
    <row r="1231" spans="5:7">
      <c r="E1231" s="26"/>
      <c r="F1231" s="26"/>
      <c r="G1231" s="98"/>
    </row>
    <row r="1232" spans="5:7">
      <c r="E1232" s="26"/>
      <c r="F1232" s="26"/>
      <c r="G1232" s="98"/>
    </row>
    <row r="1233" spans="5:7">
      <c r="E1233" s="26"/>
      <c r="F1233" s="26"/>
      <c r="G1233" s="98"/>
    </row>
    <row r="1234" spans="5:7">
      <c r="E1234" s="26"/>
      <c r="F1234" s="26"/>
      <c r="G1234" s="98"/>
    </row>
    <row r="1235" spans="5:7">
      <c r="E1235" s="26"/>
      <c r="F1235" s="26"/>
      <c r="G1235" s="98"/>
    </row>
    <row r="1236" spans="5:7">
      <c r="E1236" s="26"/>
      <c r="F1236" s="26"/>
      <c r="G1236" s="98"/>
    </row>
    <row r="1237" spans="5:7">
      <c r="E1237" s="26"/>
      <c r="F1237" s="26"/>
      <c r="G1237" s="98"/>
    </row>
    <row r="1238" spans="5:7">
      <c r="E1238" s="26"/>
      <c r="F1238" s="26"/>
      <c r="G1238" s="98"/>
    </row>
    <row r="1239" spans="5:7">
      <c r="E1239" s="26"/>
      <c r="F1239" s="26"/>
      <c r="G1239" s="98"/>
    </row>
    <row r="1240" spans="5:7">
      <c r="E1240" s="26"/>
      <c r="F1240" s="26"/>
      <c r="G1240" s="98"/>
    </row>
    <row r="1241" spans="5:7">
      <c r="E1241" s="26"/>
      <c r="F1241" s="26"/>
      <c r="G1241" s="98"/>
    </row>
    <row r="1242" spans="5:7">
      <c r="E1242" s="26"/>
      <c r="F1242" s="26"/>
      <c r="G1242" s="98"/>
    </row>
    <row r="1243" spans="5:7">
      <c r="E1243" s="26"/>
      <c r="F1243" s="26"/>
      <c r="G1243" s="98"/>
    </row>
    <row r="1244" spans="5:7">
      <c r="E1244" s="26"/>
      <c r="F1244" s="26"/>
      <c r="G1244" s="98"/>
    </row>
    <row r="1245" spans="5:7">
      <c r="E1245" s="26"/>
      <c r="F1245" s="26"/>
      <c r="G1245" s="98"/>
    </row>
    <row r="1246" spans="5:7">
      <c r="E1246" s="26"/>
      <c r="F1246" s="26"/>
      <c r="G1246" s="98"/>
    </row>
    <row r="1247" spans="5:7">
      <c r="E1247" s="26"/>
      <c r="F1247" s="26"/>
      <c r="G1247" s="98"/>
    </row>
    <row r="1248" spans="5:7">
      <c r="E1248" s="26"/>
      <c r="F1248" s="26"/>
      <c r="G1248" s="98"/>
    </row>
    <row r="1249" spans="5:7">
      <c r="E1249" s="26"/>
      <c r="F1249" s="26"/>
      <c r="G1249" s="98"/>
    </row>
    <row r="1250" spans="5:7">
      <c r="E1250" s="26"/>
      <c r="F1250" s="26"/>
      <c r="G1250" s="98"/>
    </row>
    <row r="1251" spans="5:7">
      <c r="E1251" s="26"/>
      <c r="F1251" s="26"/>
      <c r="G1251" s="98"/>
    </row>
    <row r="1252" spans="5:7">
      <c r="E1252" s="26"/>
      <c r="F1252" s="26"/>
      <c r="G1252" s="98"/>
    </row>
    <row r="1253" spans="5:7">
      <c r="E1253" s="26"/>
      <c r="F1253" s="26"/>
      <c r="G1253" s="98"/>
    </row>
    <row r="1254" spans="5:7">
      <c r="E1254" s="26"/>
      <c r="F1254" s="26"/>
      <c r="G1254" s="98"/>
    </row>
    <row r="1255" spans="5:7">
      <c r="E1255" s="26"/>
      <c r="F1255" s="26"/>
      <c r="G1255" s="98"/>
    </row>
    <row r="1256" spans="5:7">
      <c r="E1256" s="26"/>
      <c r="F1256" s="26"/>
      <c r="G1256" s="98"/>
    </row>
    <row r="1257" spans="5:7">
      <c r="E1257" s="26"/>
      <c r="F1257" s="26"/>
      <c r="G1257" s="98"/>
    </row>
    <row r="1258" spans="5:7">
      <c r="E1258" s="26"/>
      <c r="F1258" s="26"/>
      <c r="G1258" s="98"/>
    </row>
    <row r="1259" spans="5:7">
      <c r="E1259" s="26"/>
      <c r="F1259" s="26"/>
      <c r="G1259" s="98"/>
    </row>
    <row r="1260" spans="5:7">
      <c r="E1260" s="26"/>
      <c r="F1260" s="26"/>
      <c r="G1260" s="98"/>
    </row>
    <row r="1261" spans="5:7">
      <c r="E1261" s="26"/>
      <c r="F1261" s="26"/>
      <c r="G1261" s="98"/>
    </row>
    <row r="1262" spans="5:7">
      <c r="E1262" s="26"/>
      <c r="F1262" s="26"/>
      <c r="G1262" s="98"/>
    </row>
    <row r="1263" spans="5:7">
      <c r="E1263" s="26"/>
      <c r="F1263" s="26"/>
      <c r="G1263" s="98"/>
    </row>
    <row r="1264" spans="5:7">
      <c r="E1264" s="26"/>
      <c r="F1264" s="26"/>
      <c r="G1264" s="98"/>
    </row>
    <row r="1265" spans="5:7">
      <c r="E1265" s="26"/>
      <c r="F1265" s="26"/>
      <c r="G1265" s="98"/>
    </row>
    <row r="1266" spans="5:7">
      <c r="E1266" s="26"/>
      <c r="F1266" s="26"/>
      <c r="G1266" s="98"/>
    </row>
    <row r="1267" spans="5:7">
      <c r="E1267" s="26"/>
      <c r="F1267" s="26"/>
      <c r="G1267" s="98"/>
    </row>
    <row r="1268" spans="5:7">
      <c r="E1268" s="26"/>
      <c r="F1268" s="26"/>
      <c r="G1268" s="98"/>
    </row>
    <row r="1269" spans="5:7">
      <c r="E1269" s="26"/>
      <c r="F1269" s="26"/>
      <c r="G1269" s="98"/>
    </row>
    <row r="1270" spans="5:7">
      <c r="E1270" s="26"/>
      <c r="F1270" s="26"/>
      <c r="G1270" s="98"/>
    </row>
    <row r="1271" spans="5:7">
      <c r="E1271" s="26"/>
      <c r="F1271" s="26"/>
      <c r="G1271" s="98"/>
    </row>
    <row r="1272" spans="5:7">
      <c r="E1272" s="26"/>
      <c r="F1272" s="26"/>
      <c r="G1272" s="98"/>
    </row>
    <row r="1273" spans="5:7">
      <c r="E1273" s="26"/>
      <c r="F1273" s="26"/>
      <c r="G1273" s="98"/>
    </row>
    <row r="1274" spans="5:7">
      <c r="E1274" s="26"/>
      <c r="F1274" s="26"/>
      <c r="G1274" s="98"/>
    </row>
    <row r="1275" spans="5:7">
      <c r="E1275" s="26"/>
      <c r="F1275" s="26"/>
      <c r="G1275" s="98"/>
    </row>
    <row r="1276" spans="5:7">
      <c r="E1276" s="26"/>
      <c r="F1276" s="26"/>
      <c r="G1276" s="98"/>
    </row>
    <row r="1277" spans="5:7">
      <c r="E1277" s="26"/>
      <c r="F1277" s="26"/>
      <c r="G1277" s="98"/>
    </row>
    <row r="1278" spans="5:7">
      <c r="E1278" s="26"/>
      <c r="F1278" s="26"/>
      <c r="G1278" s="98"/>
    </row>
    <row r="1279" spans="5:7">
      <c r="E1279" s="26"/>
      <c r="F1279" s="26"/>
      <c r="G1279" s="98"/>
    </row>
    <row r="1280" spans="5:7">
      <c r="E1280" s="26"/>
      <c r="F1280" s="26"/>
      <c r="G1280" s="98"/>
    </row>
    <row r="1281" spans="5:7">
      <c r="E1281" s="26"/>
      <c r="F1281" s="26"/>
      <c r="G1281" s="98"/>
    </row>
    <row r="1282" spans="5:7">
      <c r="E1282" s="26"/>
      <c r="F1282" s="26"/>
      <c r="G1282" s="98"/>
    </row>
    <row r="1283" spans="5:7">
      <c r="E1283" s="26"/>
      <c r="F1283" s="26"/>
      <c r="G1283" s="98"/>
    </row>
    <row r="1284" spans="5:7">
      <c r="E1284" s="26"/>
      <c r="F1284" s="26"/>
      <c r="G1284" s="98"/>
    </row>
    <row r="1285" spans="5:7">
      <c r="E1285" s="26"/>
      <c r="F1285" s="26"/>
      <c r="G1285" s="98"/>
    </row>
    <row r="1286" spans="5:7">
      <c r="E1286" s="26"/>
      <c r="F1286" s="26"/>
      <c r="G1286" s="98"/>
    </row>
    <row r="1287" spans="5:7">
      <c r="E1287" s="26"/>
      <c r="F1287" s="26"/>
      <c r="G1287" s="98"/>
    </row>
    <row r="1288" spans="5:7">
      <c r="E1288" s="26"/>
      <c r="F1288" s="26"/>
      <c r="G1288" s="98"/>
    </row>
    <row r="1289" spans="5:7">
      <c r="E1289" s="26"/>
      <c r="F1289" s="26"/>
      <c r="G1289" s="98"/>
    </row>
    <row r="1290" spans="5:7">
      <c r="E1290" s="26"/>
      <c r="F1290" s="26"/>
      <c r="G1290" s="98"/>
    </row>
    <row r="1291" spans="5:7">
      <c r="E1291" s="26"/>
      <c r="F1291" s="26"/>
      <c r="G1291" s="98"/>
    </row>
    <row r="1292" spans="5:7">
      <c r="E1292" s="26"/>
      <c r="F1292" s="26"/>
      <c r="G1292" s="98"/>
    </row>
    <row r="1293" spans="5:7">
      <c r="E1293" s="26"/>
      <c r="F1293" s="26"/>
      <c r="G1293" s="98"/>
    </row>
    <row r="1294" spans="5:7">
      <c r="E1294" s="26"/>
      <c r="F1294" s="26"/>
      <c r="G1294" s="98"/>
    </row>
    <row r="1295" spans="5:7">
      <c r="E1295" s="26"/>
      <c r="F1295" s="26"/>
      <c r="G1295" s="98"/>
    </row>
    <row r="1296" spans="5:7">
      <c r="E1296" s="26"/>
      <c r="F1296" s="26"/>
      <c r="G1296" s="98"/>
    </row>
    <row r="1297" spans="5:7">
      <c r="E1297" s="26"/>
      <c r="F1297" s="26"/>
      <c r="G1297" s="98"/>
    </row>
    <row r="1298" spans="5:7">
      <c r="E1298" s="26"/>
      <c r="F1298" s="26"/>
      <c r="G1298" s="98"/>
    </row>
    <row r="1299" spans="5:7">
      <c r="E1299" s="26"/>
      <c r="F1299" s="26"/>
      <c r="G1299" s="98"/>
    </row>
    <row r="1300" spans="5:7">
      <c r="E1300" s="26"/>
      <c r="F1300" s="26"/>
      <c r="G1300" s="98"/>
    </row>
    <row r="1301" spans="5:7">
      <c r="E1301" s="26"/>
      <c r="F1301" s="26"/>
      <c r="G1301" s="98"/>
    </row>
    <row r="1302" spans="5:7">
      <c r="E1302" s="26"/>
      <c r="F1302" s="26"/>
      <c r="G1302" s="98"/>
    </row>
    <row r="1303" spans="5:7">
      <c r="E1303" s="26"/>
      <c r="F1303" s="26"/>
      <c r="G1303" s="98"/>
    </row>
    <row r="1304" spans="5:7">
      <c r="E1304" s="26"/>
      <c r="F1304" s="26"/>
      <c r="G1304" s="98"/>
    </row>
    <row r="1305" spans="5:7">
      <c r="E1305" s="26"/>
      <c r="F1305" s="26"/>
      <c r="G1305" s="98"/>
    </row>
    <row r="1306" spans="5:7">
      <c r="E1306" s="26"/>
      <c r="F1306" s="26"/>
      <c r="G1306" s="98"/>
    </row>
    <row r="1307" spans="5:7">
      <c r="E1307" s="26"/>
      <c r="F1307" s="26"/>
      <c r="G1307" s="98"/>
    </row>
    <row r="1308" spans="5:7">
      <c r="E1308" s="26"/>
      <c r="F1308" s="26"/>
      <c r="G1308" s="98"/>
    </row>
    <row r="1309" spans="5:7">
      <c r="E1309" s="26"/>
      <c r="F1309" s="26"/>
      <c r="G1309" s="98"/>
    </row>
    <row r="1310" spans="5:7">
      <c r="E1310" s="26"/>
      <c r="F1310" s="26"/>
      <c r="G1310" s="98"/>
    </row>
    <row r="1311" spans="5:7">
      <c r="E1311" s="26"/>
      <c r="F1311" s="26"/>
      <c r="G1311" s="98"/>
    </row>
    <row r="1312" spans="5:7">
      <c r="E1312" s="26"/>
      <c r="F1312" s="26"/>
      <c r="G1312" s="98"/>
    </row>
    <row r="1313" spans="5:7">
      <c r="E1313" s="26"/>
      <c r="F1313" s="26"/>
      <c r="G1313" s="98"/>
    </row>
    <row r="1314" spans="5:7">
      <c r="E1314" s="26"/>
      <c r="F1314" s="26"/>
      <c r="G1314" s="98"/>
    </row>
    <row r="1315" spans="5:7">
      <c r="E1315" s="26"/>
      <c r="F1315" s="26"/>
      <c r="G1315" s="98"/>
    </row>
    <row r="1316" spans="5:7">
      <c r="E1316" s="26"/>
      <c r="F1316" s="26"/>
      <c r="G1316" s="98"/>
    </row>
    <row r="1317" spans="5:7">
      <c r="E1317" s="26"/>
      <c r="F1317" s="26"/>
      <c r="G1317" s="98"/>
    </row>
    <row r="1318" spans="5:7">
      <c r="E1318" s="26"/>
      <c r="F1318" s="26"/>
      <c r="G1318" s="98"/>
    </row>
    <row r="1319" spans="5:7">
      <c r="E1319" s="26"/>
      <c r="F1319" s="26"/>
      <c r="G1319" s="98"/>
    </row>
    <row r="1320" spans="5:7">
      <c r="E1320" s="26"/>
      <c r="F1320" s="26"/>
      <c r="G1320" s="98"/>
    </row>
    <row r="1321" spans="5:7">
      <c r="E1321" s="26"/>
      <c r="F1321" s="26"/>
      <c r="G1321" s="98"/>
    </row>
    <row r="1322" spans="5:7">
      <c r="E1322" s="26"/>
      <c r="F1322" s="26"/>
      <c r="G1322" s="98"/>
    </row>
    <row r="1323" spans="5:7">
      <c r="E1323" s="26"/>
      <c r="F1323" s="26"/>
      <c r="G1323" s="98"/>
    </row>
    <row r="1324" spans="5:7">
      <c r="E1324" s="26"/>
      <c r="F1324" s="26"/>
      <c r="G1324" s="98"/>
    </row>
    <row r="1325" spans="5:7">
      <c r="E1325" s="26"/>
      <c r="F1325" s="26"/>
      <c r="G1325" s="98"/>
    </row>
    <row r="1326" spans="5:7">
      <c r="E1326" s="26"/>
      <c r="F1326" s="26"/>
      <c r="G1326" s="98"/>
    </row>
    <row r="1327" spans="5:7">
      <c r="E1327" s="26"/>
      <c r="F1327" s="26"/>
      <c r="G1327" s="98"/>
    </row>
    <row r="1328" spans="5:7">
      <c r="E1328" s="26"/>
      <c r="F1328" s="26"/>
      <c r="G1328" s="98"/>
    </row>
    <row r="1329" spans="5:7">
      <c r="E1329" s="26"/>
      <c r="F1329" s="26"/>
      <c r="G1329" s="98"/>
    </row>
    <row r="1330" spans="5:7">
      <c r="E1330" s="26"/>
      <c r="F1330" s="26"/>
      <c r="G1330" s="98"/>
    </row>
    <row r="1331" spans="5:7">
      <c r="E1331" s="26"/>
      <c r="F1331" s="26"/>
      <c r="G1331" s="98"/>
    </row>
    <row r="1332" spans="5:7">
      <c r="E1332" s="26"/>
      <c r="F1332" s="26"/>
      <c r="G1332" s="98"/>
    </row>
    <row r="1333" spans="5:7">
      <c r="E1333" s="26"/>
      <c r="F1333" s="26"/>
      <c r="G1333" s="98"/>
    </row>
    <row r="1334" spans="5:7">
      <c r="E1334" s="26"/>
      <c r="F1334" s="26"/>
      <c r="G1334" s="98"/>
    </row>
    <row r="1335" spans="5:7">
      <c r="E1335" s="26"/>
      <c r="F1335" s="26"/>
      <c r="G1335" s="98"/>
    </row>
    <row r="1336" spans="5:7">
      <c r="E1336" s="26"/>
      <c r="F1336" s="26"/>
      <c r="G1336" s="98"/>
    </row>
    <row r="1337" spans="5:7">
      <c r="E1337" s="26"/>
      <c r="F1337" s="26"/>
      <c r="G1337" s="98"/>
    </row>
    <row r="1338" spans="5:7">
      <c r="E1338" s="26"/>
      <c r="F1338" s="26"/>
      <c r="G1338" s="98"/>
    </row>
    <row r="1339" spans="5:7">
      <c r="E1339" s="26"/>
      <c r="F1339" s="26"/>
      <c r="G1339" s="98"/>
    </row>
    <row r="1340" spans="5:7">
      <c r="E1340" s="26"/>
      <c r="F1340" s="26"/>
      <c r="G1340" s="98"/>
    </row>
    <row r="1341" spans="5:7">
      <c r="E1341" s="26"/>
      <c r="F1341" s="26"/>
      <c r="G1341" s="98"/>
    </row>
    <row r="1342" spans="5:7">
      <c r="E1342" s="26"/>
      <c r="F1342" s="26"/>
      <c r="G1342" s="98"/>
    </row>
    <row r="1343" spans="5:7">
      <c r="E1343" s="26"/>
      <c r="F1343" s="26"/>
      <c r="G1343" s="98"/>
    </row>
    <row r="1344" spans="5:7">
      <c r="E1344" s="26"/>
      <c r="F1344" s="26"/>
      <c r="G1344" s="98"/>
    </row>
    <row r="1345" spans="5:7">
      <c r="E1345" s="26"/>
      <c r="F1345" s="26"/>
      <c r="G1345" s="98"/>
    </row>
    <row r="1346" spans="5:7">
      <c r="E1346" s="26"/>
      <c r="F1346" s="26"/>
      <c r="G1346" s="98"/>
    </row>
    <row r="1347" spans="5:7">
      <c r="E1347" s="26"/>
      <c r="F1347" s="26"/>
      <c r="G1347" s="98"/>
    </row>
    <row r="1348" spans="5:7">
      <c r="E1348" s="26"/>
      <c r="F1348" s="26"/>
      <c r="G1348" s="98"/>
    </row>
    <row r="1349" spans="5:7">
      <c r="E1349" s="26"/>
      <c r="F1349" s="26"/>
      <c r="G1349" s="98"/>
    </row>
    <row r="1350" spans="5:7">
      <c r="E1350" s="26"/>
      <c r="F1350" s="26"/>
      <c r="G1350" s="98"/>
    </row>
    <row r="1351" spans="5:7">
      <c r="E1351" s="26"/>
      <c r="F1351" s="26"/>
      <c r="G1351" s="98"/>
    </row>
    <row r="1352" spans="5:7">
      <c r="E1352" s="26"/>
      <c r="F1352" s="26"/>
      <c r="G1352" s="98"/>
    </row>
    <row r="1353" spans="5:7">
      <c r="E1353" s="26"/>
      <c r="F1353" s="26"/>
      <c r="G1353" s="98"/>
    </row>
    <row r="1354" spans="5:7">
      <c r="E1354" s="26"/>
      <c r="F1354" s="26"/>
      <c r="G1354" s="98"/>
    </row>
    <row r="1355" spans="5:7">
      <c r="E1355" s="26"/>
      <c r="F1355" s="26"/>
      <c r="G1355" s="98"/>
    </row>
    <row r="1356" spans="5:7">
      <c r="E1356" s="26"/>
      <c r="F1356" s="26"/>
      <c r="G1356" s="98"/>
    </row>
    <row r="1357" spans="5:7">
      <c r="E1357" s="26"/>
      <c r="F1357" s="26"/>
      <c r="G1357" s="98"/>
    </row>
    <row r="1358" spans="5:7">
      <c r="E1358" s="26"/>
      <c r="F1358" s="26"/>
      <c r="G1358" s="98"/>
    </row>
    <row r="1359" spans="5:7">
      <c r="E1359" s="26"/>
      <c r="F1359" s="26"/>
      <c r="G1359" s="98"/>
    </row>
    <row r="1360" spans="5:7">
      <c r="E1360" s="26"/>
      <c r="F1360" s="26"/>
      <c r="G1360" s="98"/>
    </row>
    <row r="1361" spans="5:7">
      <c r="E1361" s="26"/>
      <c r="F1361" s="26"/>
      <c r="G1361" s="98"/>
    </row>
    <row r="1362" spans="5:7">
      <c r="E1362" s="26"/>
      <c r="F1362" s="26"/>
      <c r="G1362" s="98"/>
    </row>
    <row r="1363" spans="5:7">
      <c r="E1363" s="26"/>
      <c r="F1363" s="26"/>
      <c r="G1363" s="98"/>
    </row>
    <row r="1364" spans="5:7">
      <c r="E1364" s="26"/>
      <c r="F1364" s="26"/>
      <c r="G1364" s="98"/>
    </row>
    <row r="1365" spans="5:7">
      <c r="E1365" s="26"/>
      <c r="F1365" s="26"/>
      <c r="G1365" s="98"/>
    </row>
    <row r="1366" spans="5:7">
      <c r="E1366" s="26"/>
      <c r="F1366" s="26"/>
      <c r="G1366" s="98"/>
    </row>
    <row r="1367" spans="5:7">
      <c r="E1367" s="26"/>
      <c r="F1367" s="26"/>
      <c r="G1367" s="98"/>
    </row>
    <row r="1368" spans="5:7">
      <c r="E1368" s="26"/>
      <c r="F1368" s="26"/>
      <c r="G1368" s="98"/>
    </row>
    <row r="1369" spans="5:7">
      <c r="E1369" s="26"/>
      <c r="F1369" s="26"/>
      <c r="G1369" s="98"/>
    </row>
    <row r="1370" spans="5:7">
      <c r="E1370" s="26"/>
      <c r="F1370" s="26"/>
      <c r="G1370" s="98"/>
    </row>
    <row r="1371" spans="5:7">
      <c r="E1371" s="26"/>
      <c r="F1371" s="26"/>
      <c r="G1371" s="98"/>
    </row>
    <row r="1372" spans="5:7">
      <c r="E1372" s="26"/>
      <c r="F1372" s="26"/>
      <c r="G1372" s="98"/>
    </row>
    <row r="1373" spans="5:7">
      <c r="E1373" s="26"/>
      <c r="F1373" s="26"/>
      <c r="G1373" s="98"/>
    </row>
    <row r="1374" spans="5:7">
      <c r="E1374" s="26"/>
      <c r="F1374" s="26"/>
      <c r="G1374" s="98"/>
    </row>
    <row r="1375" spans="5:7">
      <c r="E1375" s="26"/>
      <c r="F1375" s="26"/>
      <c r="G1375" s="98"/>
    </row>
    <row r="1376" spans="5:7">
      <c r="E1376" s="26"/>
      <c r="F1376" s="26"/>
      <c r="G1376" s="98"/>
    </row>
    <row r="1377" spans="5:7">
      <c r="E1377" s="26"/>
      <c r="F1377" s="26"/>
      <c r="G1377" s="98"/>
    </row>
    <row r="1378" spans="5:7">
      <c r="E1378" s="26"/>
      <c r="F1378" s="26"/>
      <c r="G1378" s="98"/>
    </row>
    <row r="1379" spans="5:7">
      <c r="E1379" s="26"/>
      <c r="F1379" s="26"/>
      <c r="G1379" s="98"/>
    </row>
    <row r="1380" spans="5:7">
      <c r="E1380" s="26"/>
      <c r="F1380" s="26"/>
      <c r="G1380" s="98"/>
    </row>
    <row r="1381" spans="5:7">
      <c r="E1381" s="26"/>
      <c r="F1381" s="26"/>
      <c r="G1381" s="98"/>
    </row>
    <row r="1382" spans="5:7">
      <c r="E1382" s="26"/>
      <c r="F1382" s="26"/>
      <c r="G1382" s="98"/>
    </row>
    <row r="1383" spans="5:7">
      <c r="E1383" s="26"/>
      <c r="F1383" s="26"/>
      <c r="G1383" s="98"/>
    </row>
    <row r="1384" spans="5:7">
      <c r="E1384" s="26"/>
      <c r="F1384" s="26"/>
      <c r="G1384" s="98"/>
    </row>
    <row r="1385" spans="5:7">
      <c r="E1385" s="26"/>
      <c r="F1385" s="26"/>
      <c r="G1385" s="98"/>
    </row>
    <row r="1386" spans="5:7">
      <c r="E1386" s="26"/>
      <c r="F1386" s="26"/>
      <c r="G1386" s="98"/>
    </row>
    <row r="1387" spans="5:7">
      <c r="E1387" s="26"/>
      <c r="F1387" s="26"/>
      <c r="G1387" s="98"/>
    </row>
    <row r="1388" spans="5:7">
      <c r="E1388" s="26"/>
      <c r="F1388" s="26"/>
      <c r="G1388" s="98"/>
    </row>
    <row r="1389" spans="5:7">
      <c r="E1389" s="26"/>
      <c r="F1389" s="26"/>
      <c r="G1389" s="98"/>
    </row>
    <row r="1390" spans="5:7">
      <c r="E1390" s="26"/>
      <c r="F1390" s="26"/>
      <c r="G1390" s="98"/>
    </row>
    <row r="1391" spans="5:7">
      <c r="E1391" s="26"/>
      <c r="F1391" s="26"/>
      <c r="G1391" s="98"/>
    </row>
    <row r="1392" spans="5:7">
      <c r="E1392" s="26"/>
      <c r="F1392" s="26"/>
      <c r="G1392" s="98"/>
    </row>
    <row r="1393" spans="5:7">
      <c r="E1393" s="26"/>
      <c r="F1393" s="26"/>
      <c r="G1393" s="98"/>
    </row>
    <row r="1394" spans="5:7">
      <c r="E1394" s="26"/>
      <c r="F1394" s="26"/>
      <c r="G1394" s="98"/>
    </row>
    <row r="1395" spans="5:7">
      <c r="E1395" s="26"/>
      <c r="F1395" s="26"/>
      <c r="G1395" s="98"/>
    </row>
    <row r="1396" spans="5:7">
      <c r="E1396" s="26"/>
      <c r="F1396" s="26"/>
      <c r="G1396" s="98"/>
    </row>
    <row r="1397" spans="5:7">
      <c r="E1397" s="26"/>
      <c r="F1397" s="26"/>
      <c r="G1397" s="98"/>
    </row>
    <row r="1398" spans="5:7">
      <c r="E1398" s="26"/>
      <c r="F1398" s="26"/>
      <c r="G1398" s="98"/>
    </row>
    <row r="1399" spans="5:7">
      <c r="E1399" s="26"/>
      <c r="F1399" s="26"/>
      <c r="G1399" s="98"/>
    </row>
    <row r="1400" spans="5:7">
      <c r="E1400" s="26"/>
      <c r="F1400" s="26"/>
      <c r="G1400" s="98"/>
    </row>
    <row r="1401" spans="5:7">
      <c r="E1401" s="26"/>
      <c r="F1401" s="26"/>
      <c r="G1401" s="98"/>
    </row>
    <row r="1402" spans="5:7">
      <c r="E1402" s="26"/>
      <c r="F1402" s="26"/>
      <c r="G1402" s="98"/>
    </row>
    <row r="1403" spans="5:7">
      <c r="E1403" s="26"/>
      <c r="F1403" s="26"/>
      <c r="G1403" s="98"/>
    </row>
    <row r="1404" spans="5:7">
      <c r="E1404" s="26"/>
      <c r="F1404" s="26"/>
      <c r="G1404" s="98"/>
    </row>
    <row r="1405" spans="5:7">
      <c r="E1405" s="26"/>
      <c r="F1405" s="26"/>
      <c r="G1405" s="98"/>
    </row>
    <row r="1406" spans="5:7">
      <c r="E1406" s="26"/>
      <c r="F1406" s="26"/>
      <c r="G1406" s="98"/>
    </row>
    <row r="1407" spans="5:7">
      <c r="E1407" s="26"/>
      <c r="F1407" s="26"/>
      <c r="G1407" s="98"/>
    </row>
    <row r="1408" spans="5:7">
      <c r="E1408" s="26"/>
      <c r="F1408" s="26"/>
      <c r="G1408" s="98"/>
    </row>
    <row r="1409" spans="5:7">
      <c r="E1409" s="26"/>
      <c r="F1409" s="26"/>
      <c r="G1409" s="98"/>
    </row>
    <row r="1410" spans="5:7">
      <c r="E1410" s="26"/>
      <c r="F1410" s="26"/>
      <c r="G1410" s="98"/>
    </row>
    <row r="1411" spans="5:7">
      <c r="E1411" s="26"/>
      <c r="F1411" s="26"/>
      <c r="G1411" s="98"/>
    </row>
    <row r="1412" spans="5:7">
      <c r="E1412" s="26"/>
      <c r="F1412" s="26"/>
      <c r="G1412" s="98"/>
    </row>
    <row r="1413" spans="5:7">
      <c r="E1413" s="26"/>
      <c r="F1413" s="26"/>
      <c r="G1413" s="98"/>
    </row>
    <row r="1414" spans="5:7">
      <c r="E1414" s="26"/>
      <c r="F1414" s="26"/>
      <c r="G1414" s="98"/>
    </row>
    <row r="1415" spans="5:7">
      <c r="E1415" s="26"/>
      <c r="F1415" s="26"/>
      <c r="G1415" s="98"/>
    </row>
    <row r="1416" spans="5:7">
      <c r="E1416" s="26"/>
      <c r="F1416" s="26"/>
      <c r="G1416" s="98"/>
    </row>
    <row r="1417" spans="5:7">
      <c r="E1417" s="26"/>
      <c r="F1417" s="26"/>
      <c r="G1417" s="98"/>
    </row>
    <row r="1418" spans="5:7">
      <c r="E1418" s="26"/>
      <c r="F1418" s="26"/>
      <c r="G1418" s="98"/>
    </row>
    <row r="1419" spans="5:7">
      <c r="E1419" s="26"/>
      <c r="F1419" s="26"/>
      <c r="G1419" s="98"/>
    </row>
    <row r="1420" spans="5:7">
      <c r="E1420" s="26"/>
      <c r="F1420" s="26"/>
      <c r="G1420" s="98"/>
    </row>
    <row r="1421" spans="5:7">
      <c r="E1421" s="26"/>
      <c r="F1421" s="26"/>
      <c r="G1421" s="98"/>
    </row>
    <row r="1422" spans="5:7">
      <c r="E1422" s="26"/>
      <c r="F1422" s="26"/>
      <c r="G1422" s="98"/>
    </row>
    <row r="1423" spans="5:7">
      <c r="E1423" s="26"/>
      <c r="F1423" s="26"/>
      <c r="G1423" s="98"/>
    </row>
    <row r="1424" spans="5:7">
      <c r="E1424" s="26"/>
      <c r="F1424" s="26"/>
      <c r="G1424" s="98"/>
    </row>
    <row r="1425" spans="5:7">
      <c r="E1425" s="26"/>
      <c r="F1425" s="26"/>
      <c r="G1425" s="98"/>
    </row>
    <row r="1426" spans="5:7">
      <c r="E1426" s="26"/>
      <c r="F1426" s="26"/>
      <c r="G1426" s="98"/>
    </row>
    <row r="1427" spans="5:7">
      <c r="E1427" s="26"/>
      <c r="F1427" s="26"/>
      <c r="G1427" s="98"/>
    </row>
    <row r="1428" spans="5:7">
      <c r="E1428" s="26"/>
      <c r="F1428" s="26"/>
      <c r="G1428" s="98"/>
    </row>
    <row r="1429" spans="5:7">
      <c r="E1429" s="26"/>
      <c r="F1429" s="26"/>
      <c r="G1429" s="98"/>
    </row>
    <row r="1430" spans="5:7">
      <c r="E1430" s="26"/>
      <c r="F1430" s="26"/>
      <c r="G1430" s="98"/>
    </row>
    <row r="1431" spans="5:7">
      <c r="E1431" s="26"/>
      <c r="F1431" s="26"/>
      <c r="G1431" s="98"/>
    </row>
    <row r="1432" spans="5:7">
      <c r="E1432" s="26"/>
      <c r="F1432" s="26"/>
      <c r="G1432" s="98"/>
    </row>
    <row r="1433" spans="5:7">
      <c r="E1433" s="26"/>
      <c r="F1433" s="26"/>
      <c r="G1433" s="98"/>
    </row>
    <row r="1434" spans="5:7">
      <c r="E1434" s="26"/>
      <c r="F1434" s="26"/>
      <c r="G1434" s="98"/>
    </row>
    <row r="1435" spans="5:7">
      <c r="E1435" s="26"/>
      <c r="F1435" s="26"/>
      <c r="G1435" s="98"/>
    </row>
    <row r="1436" spans="5:7">
      <c r="E1436" s="26"/>
      <c r="F1436" s="26"/>
      <c r="G1436" s="98"/>
    </row>
    <row r="1437" spans="5:7">
      <c r="E1437" s="26"/>
      <c r="F1437" s="26"/>
      <c r="G1437" s="98"/>
    </row>
    <row r="1438" spans="5:7">
      <c r="E1438" s="26"/>
      <c r="F1438" s="26"/>
      <c r="G1438" s="98"/>
    </row>
    <row r="1439" spans="5:7">
      <c r="E1439" s="26"/>
      <c r="F1439" s="26"/>
      <c r="G1439" s="98"/>
    </row>
    <row r="1440" spans="5:7">
      <c r="E1440" s="26"/>
      <c r="F1440" s="26"/>
      <c r="G1440" s="98"/>
    </row>
    <row r="1441" spans="5:7">
      <c r="E1441" s="26"/>
      <c r="F1441" s="26"/>
      <c r="G1441" s="98"/>
    </row>
    <row r="1442" spans="5:7">
      <c r="E1442" s="26"/>
      <c r="F1442" s="26"/>
      <c r="G1442" s="98"/>
    </row>
    <row r="1443" spans="5:7">
      <c r="E1443" s="26"/>
      <c r="F1443" s="26"/>
      <c r="G1443" s="98"/>
    </row>
    <row r="1444" spans="5:7">
      <c r="E1444" s="26"/>
      <c r="F1444" s="26"/>
      <c r="G1444" s="98"/>
    </row>
    <row r="1445" spans="5:7">
      <c r="E1445" s="26"/>
      <c r="F1445" s="26"/>
      <c r="G1445" s="98"/>
    </row>
    <row r="1446" spans="5:7">
      <c r="E1446" s="26"/>
      <c r="F1446" s="26"/>
      <c r="G1446" s="98"/>
    </row>
    <row r="1447" spans="5:7">
      <c r="E1447" s="26"/>
      <c r="F1447" s="26"/>
      <c r="G1447" s="98"/>
    </row>
    <row r="1448" spans="5:7">
      <c r="E1448" s="26"/>
      <c r="F1448" s="26"/>
      <c r="G1448" s="98"/>
    </row>
    <row r="1449" spans="5:7">
      <c r="E1449" s="26"/>
      <c r="F1449" s="26"/>
      <c r="G1449" s="98"/>
    </row>
    <row r="1450" spans="5:7">
      <c r="E1450" s="26"/>
      <c r="F1450" s="26"/>
      <c r="G1450" s="98"/>
    </row>
    <row r="1451" spans="5:7">
      <c r="E1451" s="26"/>
      <c r="F1451" s="26"/>
      <c r="G1451" s="98"/>
    </row>
    <row r="1452" spans="5:7">
      <c r="E1452" s="26"/>
      <c r="F1452" s="26"/>
      <c r="G1452" s="98"/>
    </row>
    <row r="1453" spans="5:7">
      <c r="E1453" s="26"/>
      <c r="F1453" s="26"/>
      <c r="G1453" s="98"/>
    </row>
    <row r="1454" spans="5:7">
      <c r="E1454" s="26"/>
      <c r="F1454" s="26"/>
      <c r="G1454" s="98"/>
    </row>
    <row r="1455" spans="5:7">
      <c r="E1455" s="26"/>
      <c r="F1455" s="26"/>
      <c r="G1455" s="98"/>
    </row>
    <row r="1456" spans="5:7">
      <c r="E1456" s="26"/>
      <c r="F1456" s="26"/>
      <c r="G1456" s="98"/>
    </row>
    <row r="1457" spans="5:7">
      <c r="E1457" s="26"/>
      <c r="F1457" s="26"/>
      <c r="G1457" s="98"/>
    </row>
    <row r="1458" spans="5:7">
      <c r="E1458" s="26"/>
      <c r="F1458" s="26"/>
      <c r="G1458" s="98"/>
    </row>
    <row r="1459" spans="5:7">
      <c r="E1459" s="26"/>
      <c r="F1459" s="26"/>
      <c r="G1459" s="98"/>
    </row>
    <row r="1460" spans="5:7">
      <c r="E1460" s="26"/>
      <c r="F1460" s="26"/>
      <c r="G1460" s="98"/>
    </row>
    <row r="1461" spans="5:7">
      <c r="E1461" s="26"/>
      <c r="F1461" s="26"/>
      <c r="G1461" s="98"/>
    </row>
    <row r="1462" spans="5:7">
      <c r="E1462" s="26"/>
      <c r="F1462" s="26"/>
      <c r="G1462" s="98"/>
    </row>
    <row r="1463" spans="5:7">
      <c r="E1463" s="26"/>
      <c r="F1463" s="26"/>
      <c r="G1463" s="98"/>
    </row>
    <row r="1464" spans="5:7">
      <c r="E1464" s="26"/>
      <c r="F1464" s="26"/>
      <c r="G1464" s="98"/>
    </row>
    <row r="1465" spans="5:7">
      <c r="E1465" s="26"/>
      <c r="F1465" s="26"/>
      <c r="G1465" s="98"/>
    </row>
    <row r="1466" spans="5:7">
      <c r="E1466" s="26"/>
      <c r="F1466" s="26"/>
      <c r="G1466" s="98"/>
    </row>
    <row r="1467" spans="5:7">
      <c r="E1467" s="26"/>
      <c r="F1467" s="26"/>
      <c r="G1467" s="98"/>
    </row>
    <row r="1468" spans="5:7">
      <c r="E1468" s="26"/>
      <c r="F1468" s="26"/>
      <c r="G1468" s="98"/>
    </row>
    <row r="1469" spans="5:7">
      <c r="E1469" s="26"/>
      <c r="F1469" s="26"/>
      <c r="G1469" s="98"/>
    </row>
    <row r="1470" spans="5:7">
      <c r="E1470" s="26"/>
      <c r="F1470" s="26"/>
      <c r="G1470" s="98"/>
    </row>
    <row r="1471" spans="5:7">
      <c r="E1471" s="26"/>
      <c r="F1471" s="26"/>
      <c r="G1471" s="98"/>
    </row>
    <row r="1472" spans="5:7">
      <c r="E1472" s="26"/>
      <c r="F1472" s="26"/>
      <c r="G1472" s="98"/>
    </row>
    <row r="1473" spans="5:7">
      <c r="E1473" s="26"/>
      <c r="F1473" s="26"/>
      <c r="G1473" s="98"/>
    </row>
    <row r="1474" spans="5:7">
      <c r="E1474" s="26"/>
      <c r="F1474" s="26"/>
      <c r="G1474" s="98"/>
    </row>
    <row r="1475" spans="5:7">
      <c r="E1475" s="26"/>
      <c r="F1475" s="26"/>
      <c r="G1475" s="98"/>
    </row>
    <row r="1476" spans="5:7">
      <c r="E1476" s="26"/>
      <c r="F1476" s="26"/>
      <c r="G1476" s="98"/>
    </row>
    <row r="1477" spans="5:7">
      <c r="E1477" s="26"/>
      <c r="F1477" s="26"/>
      <c r="G1477" s="98"/>
    </row>
    <row r="1478" spans="5:7">
      <c r="E1478" s="26"/>
      <c r="F1478" s="26"/>
      <c r="G1478" s="98"/>
    </row>
    <row r="1479" spans="5:7">
      <c r="E1479" s="26"/>
      <c r="F1479" s="26"/>
      <c r="G1479" s="98"/>
    </row>
    <row r="1480" spans="5:7">
      <c r="E1480" s="26"/>
      <c r="F1480" s="26"/>
      <c r="G1480" s="98"/>
    </row>
    <row r="1481" spans="5:7">
      <c r="E1481" s="26"/>
      <c r="F1481" s="26"/>
      <c r="G1481" s="98"/>
    </row>
    <row r="1482" spans="5:7">
      <c r="E1482" s="26"/>
      <c r="F1482" s="26"/>
      <c r="G1482" s="98"/>
    </row>
    <row r="1483" spans="5:7">
      <c r="E1483" s="26"/>
      <c r="F1483" s="26"/>
      <c r="G1483" s="98"/>
    </row>
    <row r="1484" spans="5:7">
      <c r="E1484" s="26"/>
      <c r="F1484" s="26"/>
      <c r="G1484" s="98"/>
    </row>
    <row r="1485" spans="5:7">
      <c r="E1485" s="26"/>
      <c r="F1485" s="26"/>
      <c r="G1485" s="98"/>
    </row>
    <row r="1486" spans="5:7">
      <c r="E1486" s="26"/>
      <c r="F1486" s="26"/>
      <c r="G1486" s="98"/>
    </row>
    <row r="1487" spans="5:7">
      <c r="E1487" s="26"/>
      <c r="F1487" s="26"/>
      <c r="G1487" s="98"/>
    </row>
    <row r="1488" spans="5:7">
      <c r="E1488" s="26"/>
      <c r="F1488" s="26"/>
      <c r="G1488" s="98"/>
    </row>
    <row r="1489" spans="5:7">
      <c r="E1489" s="26"/>
      <c r="F1489" s="26"/>
      <c r="G1489" s="98"/>
    </row>
    <row r="1490" spans="5:7">
      <c r="E1490" s="26"/>
      <c r="F1490" s="26"/>
      <c r="G1490" s="98"/>
    </row>
    <row r="1491" spans="5:7">
      <c r="E1491" s="26"/>
      <c r="F1491" s="26"/>
      <c r="G1491" s="98"/>
    </row>
    <row r="1492" spans="5:7">
      <c r="E1492" s="26"/>
      <c r="F1492" s="26"/>
      <c r="G1492" s="98"/>
    </row>
    <row r="1493" spans="5:7">
      <c r="E1493" s="26"/>
      <c r="F1493" s="26"/>
      <c r="G1493" s="98"/>
    </row>
    <row r="1494" spans="5:7">
      <c r="E1494" s="26"/>
      <c r="F1494" s="26"/>
      <c r="G1494" s="98"/>
    </row>
    <row r="1495" spans="5:7">
      <c r="E1495" s="26"/>
      <c r="F1495" s="26"/>
      <c r="G1495" s="98"/>
    </row>
    <row r="1496" spans="5:7">
      <c r="E1496" s="26"/>
      <c r="F1496" s="26"/>
      <c r="G1496" s="98"/>
    </row>
    <row r="1497" spans="5:7">
      <c r="E1497" s="26"/>
      <c r="F1497" s="26"/>
      <c r="G1497" s="98"/>
    </row>
    <row r="1498" spans="5:7">
      <c r="E1498" s="26"/>
      <c r="F1498" s="26"/>
      <c r="G1498" s="98"/>
    </row>
    <row r="1499" spans="5:7">
      <c r="E1499" s="26"/>
      <c r="F1499" s="26"/>
      <c r="G1499" s="98"/>
    </row>
    <row r="1500" spans="5:7">
      <c r="E1500" s="26"/>
      <c r="F1500" s="26"/>
      <c r="G1500" s="98"/>
    </row>
    <row r="1501" spans="5:7">
      <c r="E1501" s="26"/>
      <c r="F1501" s="26"/>
      <c r="G1501" s="98"/>
    </row>
    <row r="1502" spans="5:7">
      <c r="E1502" s="26"/>
      <c r="F1502" s="26"/>
      <c r="G1502" s="98"/>
    </row>
    <row r="1503" spans="5:7">
      <c r="E1503" s="26"/>
      <c r="F1503" s="26"/>
      <c r="G1503" s="98"/>
    </row>
    <row r="1504" spans="5:7">
      <c r="E1504" s="26"/>
      <c r="F1504" s="26"/>
      <c r="G1504" s="98"/>
    </row>
    <row r="1505" spans="5:7">
      <c r="E1505" s="26"/>
      <c r="F1505" s="26"/>
      <c r="G1505" s="98"/>
    </row>
    <row r="1506" spans="5:7">
      <c r="E1506" s="26"/>
      <c r="F1506" s="26"/>
      <c r="G1506" s="98"/>
    </row>
    <row r="1507" spans="5:7">
      <c r="E1507" s="26"/>
      <c r="F1507" s="26"/>
      <c r="G1507" s="98"/>
    </row>
    <row r="1508" spans="5:7">
      <c r="E1508" s="26"/>
      <c r="F1508" s="26"/>
      <c r="G1508" s="98"/>
    </row>
    <row r="1509" spans="5:7">
      <c r="E1509" s="26"/>
      <c r="F1509" s="26"/>
      <c r="G1509" s="98"/>
    </row>
    <row r="1510" spans="5:7">
      <c r="E1510" s="26"/>
      <c r="F1510" s="26"/>
      <c r="G1510" s="98"/>
    </row>
    <row r="1511" spans="5:7">
      <c r="E1511" s="26"/>
      <c r="F1511" s="26"/>
      <c r="G1511" s="98"/>
    </row>
    <row r="1512" spans="5:7">
      <c r="E1512" s="26"/>
      <c r="F1512" s="26"/>
      <c r="G1512" s="98"/>
    </row>
    <row r="1513" spans="5:7">
      <c r="E1513" s="26"/>
      <c r="F1513" s="26"/>
      <c r="G1513" s="98"/>
    </row>
    <row r="1514" spans="5:7">
      <c r="E1514" s="26"/>
      <c r="F1514" s="26"/>
      <c r="G1514" s="98"/>
    </row>
    <row r="1515" spans="5:7">
      <c r="E1515" s="26"/>
      <c r="F1515" s="26"/>
      <c r="G1515" s="98"/>
    </row>
    <row r="1516" spans="5:7">
      <c r="E1516" s="26"/>
      <c r="F1516" s="26"/>
      <c r="G1516" s="98"/>
    </row>
    <row r="1517" spans="5:7">
      <c r="E1517" s="26"/>
      <c r="F1517" s="26"/>
      <c r="G1517" s="98"/>
    </row>
    <row r="1518" spans="5:7">
      <c r="E1518" s="26"/>
      <c r="F1518" s="26"/>
      <c r="G1518" s="98"/>
    </row>
    <row r="1519" spans="5:7">
      <c r="E1519" s="26"/>
      <c r="F1519" s="26"/>
      <c r="G1519" s="98"/>
    </row>
    <row r="1520" spans="5:7">
      <c r="E1520" s="26"/>
      <c r="F1520" s="26"/>
      <c r="G1520" s="98"/>
    </row>
    <row r="1521" spans="5:7">
      <c r="E1521" s="26"/>
      <c r="F1521" s="26"/>
      <c r="G1521" s="98"/>
    </row>
    <row r="1522" spans="5:7">
      <c r="E1522" s="26"/>
      <c r="F1522" s="26"/>
      <c r="G1522" s="98"/>
    </row>
    <row r="1523" spans="5:7">
      <c r="E1523" s="26"/>
      <c r="F1523" s="26"/>
      <c r="G1523" s="98"/>
    </row>
    <row r="1524" spans="5:7">
      <c r="E1524" s="26"/>
      <c r="F1524" s="26"/>
      <c r="G1524" s="98"/>
    </row>
    <row r="1525" spans="5:7">
      <c r="E1525" s="26"/>
      <c r="F1525" s="26"/>
      <c r="G1525" s="98"/>
    </row>
    <row r="1526" spans="5:7">
      <c r="E1526" s="26"/>
      <c r="F1526" s="26"/>
      <c r="G1526" s="98"/>
    </row>
    <row r="1527" spans="5:7">
      <c r="E1527" s="26"/>
      <c r="F1527" s="26"/>
      <c r="G1527" s="98"/>
    </row>
    <row r="1528" spans="5:7">
      <c r="E1528" s="26"/>
      <c r="F1528" s="26"/>
      <c r="G1528" s="98"/>
    </row>
    <row r="1529" spans="5:7">
      <c r="E1529" s="26"/>
      <c r="F1529" s="26"/>
      <c r="G1529" s="98"/>
    </row>
    <row r="1530" spans="5:7">
      <c r="E1530" s="26"/>
      <c r="F1530" s="26"/>
      <c r="G1530" s="98"/>
    </row>
    <row r="1531" spans="5:7">
      <c r="E1531" s="26"/>
      <c r="F1531" s="26"/>
      <c r="G1531" s="98"/>
    </row>
    <row r="1532" spans="5:7">
      <c r="E1532" s="26"/>
      <c r="F1532" s="26"/>
      <c r="G1532" s="98"/>
    </row>
    <row r="1533" spans="5:7">
      <c r="E1533" s="26"/>
      <c r="F1533" s="26"/>
      <c r="G1533" s="98"/>
    </row>
    <row r="1534" spans="5:7">
      <c r="E1534" s="26"/>
      <c r="F1534" s="26"/>
      <c r="G1534" s="98"/>
    </row>
    <row r="1535" spans="5:7">
      <c r="E1535" s="26"/>
      <c r="F1535" s="26"/>
      <c r="G1535" s="98"/>
    </row>
    <row r="1536" spans="5:7">
      <c r="E1536" s="26"/>
      <c r="F1536" s="26"/>
      <c r="G1536" s="98"/>
    </row>
    <row r="1537" spans="5:7">
      <c r="E1537" s="26"/>
      <c r="F1537" s="26"/>
      <c r="G1537" s="98"/>
    </row>
    <row r="1538" spans="5:7">
      <c r="E1538" s="26"/>
      <c r="F1538" s="26"/>
      <c r="G1538" s="98"/>
    </row>
    <row r="1539" spans="5:7">
      <c r="E1539" s="26"/>
      <c r="F1539" s="26"/>
      <c r="G1539" s="98"/>
    </row>
    <row r="1540" spans="5:7">
      <c r="E1540" s="26"/>
      <c r="F1540" s="26"/>
      <c r="G1540" s="98"/>
    </row>
    <row r="1541" spans="5:7">
      <c r="E1541" s="26"/>
      <c r="F1541" s="26"/>
      <c r="G1541" s="98"/>
    </row>
    <row r="1542" spans="5:7">
      <c r="E1542" s="26"/>
      <c r="F1542" s="26"/>
      <c r="G1542" s="98"/>
    </row>
    <row r="1543" spans="5:7">
      <c r="E1543" s="26"/>
      <c r="F1543" s="26"/>
      <c r="G1543" s="98"/>
    </row>
    <row r="1544" spans="5:7">
      <c r="E1544" s="26"/>
      <c r="F1544" s="26"/>
      <c r="G1544" s="98"/>
    </row>
    <row r="1545" spans="5:7">
      <c r="E1545" s="26"/>
      <c r="F1545" s="26"/>
      <c r="G1545" s="98"/>
    </row>
    <row r="1546" spans="5:7">
      <c r="E1546" s="26"/>
      <c r="F1546" s="26"/>
      <c r="G1546" s="98"/>
    </row>
    <row r="1547" spans="5:7">
      <c r="E1547" s="26"/>
      <c r="F1547" s="26"/>
      <c r="G1547" s="98"/>
    </row>
    <row r="1548" spans="5:7">
      <c r="E1548" s="26"/>
      <c r="F1548" s="26"/>
      <c r="G1548" s="98"/>
    </row>
    <row r="1549" spans="5:7">
      <c r="E1549" s="26"/>
      <c r="F1549" s="26"/>
      <c r="G1549" s="98"/>
    </row>
    <row r="1550" spans="5:7">
      <c r="E1550" s="26"/>
      <c r="F1550" s="26"/>
      <c r="G1550" s="98"/>
    </row>
    <row r="1551" spans="5:7">
      <c r="E1551" s="26"/>
      <c r="F1551" s="26"/>
      <c r="G1551" s="98"/>
    </row>
    <row r="1552" spans="5:7">
      <c r="E1552" s="26"/>
      <c r="F1552" s="26"/>
      <c r="G1552" s="98"/>
    </row>
    <row r="1553" spans="5:7">
      <c r="E1553" s="26"/>
      <c r="F1553" s="26"/>
      <c r="G1553" s="98"/>
    </row>
    <row r="1554" spans="5:7">
      <c r="E1554" s="26"/>
      <c r="F1554" s="26"/>
      <c r="G1554" s="98"/>
    </row>
    <row r="1555" spans="5:7">
      <c r="E1555" s="26"/>
      <c r="F1555" s="26"/>
      <c r="G1555" s="98"/>
    </row>
    <row r="1556" spans="5:7">
      <c r="E1556" s="26"/>
      <c r="F1556" s="26"/>
      <c r="G1556" s="98"/>
    </row>
    <row r="1557" spans="5:7">
      <c r="E1557" s="26"/>
      <c r="F1557" s="26"/>
      <c r="G1557" s="98"/>
    </row>
    <row r="1558" spans="5:7">
      <c r="E1558" s="26"/>
      <c r="F1558" s="26"/>
      <c r="G1558" s="98"/>
    </row>
    <row r="1559" spans="5:7">
      <c r="E1559" s="26"/>
      <c r="F1559" s="26"/>
      <c r="G1559" s="98"/>
    </row>
    <row r="1560" spans="5:7">
      <c r="E1560" s="26"/>
      <c r="F1560" s="26"/>
      <c r="G1560" s="98"/>
    </row>
    <row r="1561" spans="5:7">
      <c r="E1561" s="26"/>
      <c r="F1561" s="26"/>
      <c r="G1561" s="98"/>
    </row>
    <row r="1562" spans="5:7">
      <c r="E1562" s="26"/>
      <c r="F1562" s="26"/>
      <c r="G1562" s="98"/>
    </row>
    <row r="1563" spans="5:7">
      <c r="E1563" s="26"/>
      <c r="F1563" s="26"/>
      <c r="G1563" s="98"/>
    </row>
    <row r="1564" spans="5:7">
      <c r="E1564" s="26"/>
      <c r="F1564" s="26"/>
      <c r="G1564" s="98"/>
    </row>
    <row r="1565" spans="5:7">
      <c r="E1565" s="26"/>
      <c r="F1565" s="26"/>
      <c r="G1565" s="98"/>
    </row>
    <row r="1566" spans="5:7">
      <c r="E1566" s="26"/>
      <c r="F1566" s="26"/>
      <c r="G1566" s="98"/>
    </row>
    <row r="1567" spans="5:7">
      <c r="E1567" s="26"/>
      <c r="F1567" s="26"/>
      <c r="G1567" s="98"/>
    </row>
    <row r="1568" spans="5:7">
      <c r="E1568" s="26"/>
      <c r="F1568" s="26"/>
      <c r="G1568" s="98"/>
    </row>
    <row r="1569" spans="5:7">
      <c r="E1569" s="26"/>
      <c r="F1569" s="26"/>
      <c r="G1569" s="98"/>
    </row>
    <row r="1570" spans="5:7">
      <c r="E1570" s="26"/>
      <c r="F1570" s="26"/>
      <c r="G1570" s="98"/>
    </row>
    <row r="1571" spans="5:7">
      <c r="E1571" s="26"/>
      <c r="F1571" s="26"/>
      <c r="G1571" s="98"/>
    </row>
    <row r="1572" spans="5:7">
      <c r="E1572" s="26"/>
      <c r="F1572" s="26"/>
      <c r="G1572" s="98"/>
    </row>
    <row r="1573" spans="5:7">
      <c r="E1573" s="26"/>
      <c r="F1573" s="26"/>
      <c r="G1573" s="98"/>
    </row>
    <row r="1574" spans="5:7">
      <c r="E1574" s="26"/>
      <c r="F1574" s="26"/>
      <c r="G1574" s="98"/>
    </row>
    <row r="1575" spans="5:7">
      <c r="E1575" s="26"/>
      <c r="F1575" s="26"/>
      <c r="G1575" s="98"/>
    </row>
    <row r="1576" spans="5:7">
      <c r="E1576" s="26"/>
      <c r="F1576" s="26"/>
      <c r="G1576" s="98"/>
    </row>
    <row r="1577" spans="5:7">
      <c r="E1577" s="26"/>
      <c r="F1577" s="26"/>
      <c r="G1577" s="98"/>
    </row>
    <row r="1578" spans="5:7">
      <c r="E1578" s="26"/>
      <c r="F1578" s="26"/>
      <c r="G1578" s="98"/>
    </row>
    <row r="1579" spans="5:7">
      <c r="E1579" s="26"/>
      <c r="F1579" s="26"/>
      <c r="G1579" s="98"/>
    </row>
    <row r="1580" spans="5:7">
      <c r="E1580" s="26"/>
      <c r="F1580" s="26"/>
      <c r="G1580" s="98"/>
    </row>
    <row r="1581" spans="5:7">
      <c r="E1581" s="26"/>
      <c r="F1581" s="26"/>
      <c r="G1581" s="98"/>
    </row>
    <row r="1582" spans="5:7">
      <c r="E1582" s="26"/>
      <c r="F1582" s="26"/>
      <c r="G1582" s="98"/>
    </row>
    <row r="1583" spans="5:7">
      <c r="E1583" s="26"/>
      <c r="F1583" s="26"/>
      <c r="G1583" s="98"/>
    </row>
    <row r="1584" spans="5:7">
      <c r="E1584" s="26"/>
      <c r="F1584" s="26"/>
      <c r="G1584" s="98"/>
    </row>
    <row r="1585" spans="5:7">
      <c r="E1585" s="26"/>
      <c r="F1585" s="26"/>
      <c r="G1585" s="98"/>
    </row>
    <row r="1586" spans="5:7">
      <c r="E1586" s="26"/>
      <c r="F1586" s="26"/>
      <c r="G1586" s="98"/>
    </row>
    <row r="1587" spans="5:7">
      <c r="E1587" s="26"/>
      <c r="F1587" s="26"/>
      <c r="G1587" s="98"/>
    </row>
    <row r="1588" spans="5:7">
      <c r="E1588" s="26"/>
      <c r="F1588" s="26"/>
      <c r="G1588" s="98"/>
    </row>
    <row r="1589" spans="5:7">
      <c r="E1589" s="26"/>
      <c r="F1589" s="26"/>
      <c r="G1589" s="98"/>
    </row>
    <row r="1590" spans="5:7">
      <c r="E1590" s="26"/>
      <c r="F1590" s="26"/>
      <c r="G1590" s="98"/>
    </row>
    <row r="1591" spans="5:7">
      <c r="E1591" s="26"/>
      <c r="F1591" s="26"/>
      <c r="G1591" s="98"/>
    </row>
    <row r="1592" spans="5:7">
      <c r="E1592" s="26"/>
      <c r="F1592" s="26"/>
      <c r="G1592" s="98"/>
    </row>
    <row r="1593" spans="5:7">
      <c r="E1593" s="26"/>
      <c r="F1593" s="26"/>
      <c r="G1593" s="98"/>
    </row>
    <row r="1594" spans="5:7">
      <c r="E1594" s="26"/>
      <c r="F1594" s="26"/>
      <c r="G1594" s="98"/>
    </row>
    <row r="1595" spans="5:7">
      <c r="E1595" s="26"/>
      <c r="F1595" s="26"/>
      <c r="G1595" s="98"/>
    </row>
    <row r="1596" spans="5:7">
      <c r="E1596" s="26"/>
      <c r="F1596" s="26"/>
      <c r="G1596" s="98"/>
    </row>
    <row r="1597" spans="5:7">
      <c r="E1597" s="26"/>
      <c r="F1597" s="26"/>
      <c r="G1597" s="98"/>
    </row>
    <row r="1598" spans="5:7">
      <c r="E1598" s="26"/>
      <c r="F1598" s="26"/>
      <c r="G1598" s="98"/>
    </row>
    <row r="1599" spans="5:7">
      <c r="E1599" s="26"/>
      <c r="F1599" s="26"/>
      <c r="G1599" s="98"/>
    </row>
    <row r="1600" spans="5:7">
      <c r="E1600" s="26"/>
      <c r="F1600" s="26"/>
      <c r="G1600" s="98"/>
    </row>
    <row r="1601" spans="5:7">
      <c r="E1601" s="26"/>
      <c r="F1601" s="26"/>
      <c r="G1601" s="98"/>
    </row>
    <row r="1602" spans="5:7">
      <c r="E1602" s="26"/>
      <c r="F1602" s="26"/>
      <c r="G1602" s="98"/>
    </row>
    <row r="1603" spans="5:7">
      <c r="E1603" s="26"/>
      <c r="F1603" s="26"/>
      <c r="G1603" s="98"/>
    </row>
    <row r="1604" spans="5:7">
      <c r="E1604" s="26"/>
      <c r="F1604" s="26"/>
      <c r="G1604" s="98"/>
    </row>
    <row r="1605" spans="5:7">
      <c r="E1605" s="26"/>
      <c r="F1605" s="26"/>
      <c r="G1605" s="98"/>
    </row>
    <row r="1606" spans="5:7">
      <c r="E1606" s="26"/>
      <c r="F1606" s="26"/>
      <c r="G1606" s="98"/>
    </row>
    <row r="1607" spans="5:7">
      <c r="E1607" s="26"/>
      <c r="F1607" s="26"/>
      <c r="G1607" s="98"/>
    </row>
    <row r="1608" spans="5:7">
      <c r="E1608" s="26"/>
      <c r="F1608" s="26"/>
      <c r="G1608" s="98"/>
    </row>
    <row r="1609" spans="5:7">
      <c r="E1609" s="26"/>
      <c r="F1609" s="26"/>
      <c r="G1609" s="98"/>
    </row>
    <row r="1610" spans="5:7">
      <c r="E1610" s="26"/>
      <c r="F1610" s="26"/>
      <c r="G1610" s="98"/>
    </row>
    <row r="1611" spans="5:7">
      <c r="E1611" s="26"/>
      <c r="F1611" s="26"/>
      <c r="G1611" s="98"/>
    </row>
    <row r="1612" spans="5:7">
      <c r="E1612" s="26"/>
      <c r="F1612" s="26"/>
      <c r="G1612" s="98"/>
    </row>
    <row r="1613" spans="5:7">
      <c r="E1613" s="26"/>
      <c r="F1613" s="26"/>
      <c r="G1613" s="98"/>
    </row>
    <row r="1614" spans="5:7">
      <c r="E1614" s="26"/>
      <c r="F1614" s="26"/>
      <c r="G1614" s="98"/>
    </row>
    <row r="1615" spans="5:7">
      <c r="E1615" s="26"/>
      <c r="F1615" s="26"/>
      <c r="G1615" s="98"/>
    </row>
    <row r="1616" spans="5:7">
      <c r="E1616" s="26"/>
      <c r="F1616" s="26"/>
      <c r="G1616" s="98"/>
    </row>
    <row r="1617" spans="5:7">
      <c r="E1617" s="26"/>
      <c r="F1617" s="26"/>
      <c r="G1617" s="98"/>
    </row>
    <row r="1618" spans="5:7">
      <c r="E1618" s="26"/>
      <c r="F1618" s="26"/>
      <c r="G1618" s="98"/>
    </row>
    <row r="1619" spans="5:7">
      <c r="E1619" s="26"/>
      <c r="F1619" s="26"/>
      <c r="G1619" s="98"/>
    </row>
    <row r="1620" spans="5:7">
      <c r="E1620" s="26"/>
      <c r="F1620" s="26"/>
      <c r="G1620" s="98"/>
    </row>
    <row r="1621" spans="5:7">
      <c r="E1621" s="26"/>
      <c r="F1621" s="26"/>
      <c r="G1621" s="98"/>
    </row>
    <row r="1622" spans="5:7">
      <c r="E1622" s="26"/>
      <c r="F1622" s="26"/>
      <c r="G1622" s="98"/>
    </row>
    <row r="1623" spans="5:7">
      <c r="E1623" s="26"/>
      <c r="F1623" s="26"/>
      <c r="G1623" s="98"/>
    </row>
    <row r="1624" spans="5:7">
      <c r="E1624" s="26"/>
      <c r="F1624" s="26"/>
      <c r="G1624" s="98"/>
    </row>
    <row r="1625" spans="5:7">
      <c r="E1625" s="26"/>
      <c r="F1625" s="26"/>
      <c r="G1625" s="98"/>
    </row>
    <row r="1626" spans="5:7">
      <c r="E1626" s="26"/>
      <c r="F1626" s="26"/>
      <c r="G1626" s="98"/>
    </row>
    <row r="1627" spans="5:7">
      <c r="E1627" s="26"/>
      <c r="F1627" s="26"/>
      <c r="G1627" s="98"/>
    </row>
    <row r="1628" spans="5:7">
      <c r="E1628" s="26"/>
      <c r="F1628" s="26"/>
      <c r="G1628" s="98"/>
    </row>
    <row r="1629" spans="5:7">
      <c r="E1629" s="26"/>
      <c r="F1629" s="26"/>
      <c r="G1629" s="98"/>
    </row>
    <row r="1630" spans="5:7">
      <c r="E1630" s="26"/>
      <c r="F1630" s="26"/>
      <c r="G1630" s="98"/>
    </row>
    <row r="1631" spans="5:7">
      <c r="E1631" s="26"/>
      <c r="F1631" s="26"/>
      <c r="G1631" s="98"/>
    </row>
    <row r="1632" spans="5:7">
      <c r="E1632" s="26"/>
      <c r="F1632" s="26"/>
      <c r="G1632" s="98"/>
    </row>
    <row r="1633" spans="5:7">
      <c r="E1633" s="26"/>
      <c r="F1633" s="26"/>
      <c r="G1633" s="98"/>
    </row>
    <row r="1634" spans="5:7">
      <c r="E1634" s="26"/>
      <c r="F1634" s="26"/>
      <c r="G1634" s="98"/>
    </row>
    <row r="1635" spans="5:7">
      <c r="E1635" s="26"/>
      <c r="F1635" s="26"/>
      <c r="G1635" s="98"/>
    </row>
    <row r="1636" spans="5:7">
      <c r="E1636" s="26"/>
      <c r="F1636" s="26"/>
      <c r="G1636" s="98"/>
    </row>
    <row r="1637" spans="5:7">
      <c r="E1637" s="26"/>
      <c r="F1637" s="26"/>
      <c r="G1637" s="98"/>
    </row>
    <row r="1638" spans="5:7">
      <c r="E1638" s="26"/>
      <c r="F1638" s="26"/>
      <c r="G1638" s="98"/>
    </row>
    <row r="1639" spans="5:7">
      <c r="E1639" s="26"/>
      <c r="F1639" s="26"/>
      <c r="G1639" s="98"/>
    </row>
    <row r="1640" spans="5:7">
      <c r="E1640" s="26"/>
      <c r="F1640" s="26"/>
      <c r="G1640" s="98"/>
    </row>
    <row r="1641" spans="5:7">
      <c r="E1641" s="26"/>
      <c r="F1641" s="26"/>
      <c r="G1641" s="98"/>
    </row>
    <row r="1642" spans="5:7">
      <c r="E1642" s="26"/>
      <c r="F1642" s="26"/>
      <c r="G1642" s="98"/>
    </row>
    <row r="1643" spans="5:7">
      <c r="E1643" s="26"/>
      <c r="F1643" s="26"/>
      <c r="G1643" s="98"/>
    </row>
    <row r="1644" spans="5:7">
      <c r="E1644" s="26"/>
      <c r="F1644" s="26"/>
      <c r="G1644" s="98"/>
    </row>
    <row r="1645" spans="5:7">
      <c r="E1645" s="26"/>
      <c r="F1645" s="26"/>
      <c r="G1645" s="98"/>
    </row>
    <row r="1646" spans="5:7">
      <c r="E1646" s="26"/>
      <c r="F1646" s="26"/>
      <c r="G1646" s="98"/>
    </row>
    <row r="1647" spans="5:7">
      <c r="E1647" s="26"/>
      <c r="F1647" s="26"/>
      <c r="G1647" s="98"/>
    </row>
    <row r="1648" spans="5:7">
      <c r="E1648" s="26"/>
      <c r="F1648" s="26"/>
      <c r="G1648" s="98"/>
    </row>
    <row r="1649" spans="5:7">
      <c r="E1649" s="26"/>
      <c r="F1649" s="26"/>
      <c r="G1649" s="98"/>
    </row>
    <row r="1650" spans="5:7">
      <c r="E1650" s="26"/>
      <c r="F1650" s="26"/>
      <c r="G1650" s="98"/>
    </row>
    <row r="1651" spans="5:7">
      <c r="E1651" s="26"/>
      <c r="F1651" s="26"/>
      <c r="G1651" s="98"/>
    </row>
    <row r="1652" spans="5:7">
      <c r="E1652" s="26"/>
      <c r="F1652" s="26"/>
      <c r="G1652" s="98"/>
    </row>
    <row r="1653" spans="5:7">
      <c r="E1653" s="26"/>
      <c r="F1653" s="26"/>
      <c r="G1653" s="98"/>
    </row>
    <row r="1654" spans="5:7">
      <c r="E1654" s="26"/>
      <c r="F1654" s="26"/>
      <c r="G1654" s="98"/>
    </row>
    <row r="1655" spans="5:7">
      <c r="E1655" s="26"/>
      <c r="F1655" s="26"/>
      <c r="G1655" s="98"/>
    </row>
    <row r="1656" spans="5:7">
      <c r="E1656" s="26"/>
      <c r="F1656" s="26"/>
      <c r="G1656" s="98"/>
    </row>
    <row r="1657" spans="5:7">
      <c r="E1657" s="26"/>
      <c r="F1657" s="26"/>
      <c r="G1657" s="98"/>
    </row>
    <row r="1658" spans="5:7">
      <c r="E1658" s="26"/>
      <c r="F1658" s="26"/>
      <c r="G1658" s="98"/>
    </row>
    <row r="1659" spans="5:7">
      <c r="E1659" s="26"/>
      <c r="F1659" s="26"/>
      <c r="G1659" s="98"/>
    </row>
    <row r="1660" spans="5:7">
      <c r="E1660" s="26"/>
      <c r="F1660" s="26"/>
      <c r="G1660" s="98"/>
    </row>
    <row r="1661" spans="5:7">
      <c r="E1661" s="26"/>
      <c r="F1661" s="26"/>
      <c r="G1661" s="98"/>
    </row>
    <row r="1662" spans="5:7">
      <c r="E1662" s="26"/>
      <c r="F1662" s="26"/>
      <c r="G1662" s="98"/>
    </row>
    <row r="1663" spans="5:7">
      <c r="E1663" s="26"/>
      <c r="F1663" s="26"/>
      <c r="G1663" s="98"/>
    </row>
    <row r="1664" spans="5:7">
      <c r="E1664" s="26"/>
      <c r="F1664" s="26"/>
      <c r="G1664" s="98"/>
    </row>
    <row r="1665" spans="5:7">
      <c r="E1665" s="26"/>
      <c r="F1665" s="26"/>
      <c r="G1665" s="98"/>
    </row>
    <row r="1666" spans="5:7">
      <c r="E1666" s="26"/>
      <c r="F1666" s="26"/>
      <c r="G1666" s="98"/>
    </row>
    <row r="1667" spans="5:7">
      <c r="E1667" s="26"/>
      <c r="F1667" s="26"/>
      <c r="G1667" s="98"/>
    </row>
    <row r="1668" spans="5:7">
      <c r="E1668" s="26"/>
      <c r="F1668" s="26"/>
      <c r="G1668" s="98"/>
    </row>
    <row r="1669" spans="5:7">
      <c r="E1669" s="26"/>
      <c r="F1669" s="26"/>
      <c r="G1669" s="98"/>
    </row>
    <row r="1670" spans="5:7">
      <c r="E1670" s="26"/>
      <c r="F1670" s="26"/>
      <c r="G1670" s="98"/>
    </row>
    <row r="1671" spans="5:7">
      <c r="E1671" s="26"/>
      <c r="F1671" s="26"/>
      <c r="G1671" s="98"/>
    </row>
    <row r="1672" spans="5:7">
      <c r="E1672" s="26"/>
      <c r="F1672" s="26"/>
      <c r="G1672" s="98"/>
    </row>
    <row r="1673" spans="5:7">
      <c r="E1673" s="26"/>
      <c r="F1673" s="26"/>
      <c r="G1673" s="98"/>
    </row>
    <row r="1674" spans="5:7">
      <c r="E1674" s="26"/>
      <c r="F1674" s="26"/>
      <c r="G1674" s="98"/>
    </row>
    <row r="1675" spans="5:7">
      <c r="E1675" s="26"/>
      <c r="F1675" s="26"/>
      <c r="G1675" s="98"/>
    </row>
    <row r="1676" spans="5:7">
      <c r="E1676" s="26"/>
      <c r="F1676" s="26"/>
      <c r="G1676" s="98"/>
    </row>
    <row r="1677" spans="5:7">
      <c r="E1677" s="26"/>
      <c r="F1677" s="26"/>
      <c r="G1677" s="98"/>
    </row>
    <row r="1678" spans="5:7">
      <c r="E1678" s="26"/>
      <c r="F1678" s="26"/>
      <c r="G1678" s="98"/>
    </row>
    <row r="1679" spans="5:7">
      <c r="E1679" s="26"/>
      <c r="F1679" s="26"/>
      <c r="G1679" s="98"/>
    </row>
    <row r="1680" spans="5:7">
      <c r="E1680" s="26"/>
      <c r="F1680" s="26"/>
      <c r="G1680" s="98"/>
    </row>
    <row r="1681" spans="5:7">
      <c r="E1681" s="26"/>
      <c r="F1681" s="26"/>
      <c r="G1681" s="98"/>
    </row>
    <row r="1682" spans="5:7">
      <c r="E1682" s="26"/>
      <c r="F1682" s="26"/>
      <c r="G1682" s="98"/>
    </row>
    <row r="1683" spans="5:7">
      <c r="E1683" s="26"/>
      <c r="F1683" s="26"/>
      <c r="G1683" s="98"/>
    </row>
    <row r="1684" spans="5:7">
      <c r="E1684" s="26"/>
      <c r="F1684" s="26"/>
      <c r="G1684" s="98"/>
    </row>
    <row r="1685" spans="5:7">
      <c r="E1685" s="26"/>
      <c r="F1685" s="26"/>
      <c r="G1685" s="98"/>
    </row>
    <row r="1686" spans="5:7">
      <c r="E1686" s="26"/>
      <c r="F1686" s="26"/>
      <c r="G1686" s="98"/>
    </row>
    <row r="1687" spans="5:7">
      <c r="E1687" s="26"/>
      <c r="F1687" s="26"/>
      <c r="G1687" s="98"/>
    </row>
    <row r="1688" spans="5:7">
      <c r="E1688" s="26"/>
      <c r="F1688" s="26"/>
      <c r="G1688" s="98"/>
    </row>
    <row r="1689" spans="5:7">
      <c r="E1689" s="26"/>
      <c r="F1689" s="26"/>
      <c r="G1689" s="98"/>
    </row>
    <row r="1690" spans="5:7">
      <c r="E1690" s="26"/>
      <c r="F1690" s="26"/>
      <c r="G1690" s="98"/>
    </row>
    <row r="1691" spans="5:7">
      <c r="E1691" s="26"/>
      <c r="F1691" s="26"/>
      <c r="G1691" s="98"/>
    </row>
    <row r="1692" spans="5:7">
      <c r="E1692" s="26"/>
      <c r="F1692" s="26"/>
      <c r="G1692" s="98"/>
    </row>
    <row r="1693" spans="5:7">
      <c r="E1693" s="26"/>
      <c r="F1693" s="26"/>
      <c r="G1693" s="98"/>
    </row>
    <row r="1694" spans="5:7">
      <c r="E1694" s="26"/>
      <c r="F1694" s="26"/>
      <c r="G1694" s="98"/>
    </row>
    <row r="1695" spans="5:7">
      <c r="E1695" s="26"/>
      <c r="F1695" s="26"/>
      <c r="G1695" s="98"/>
    </row>
    <row r="1696" spans="5:7">
      <c r="E1696" s="26"/>
      <c r="F1696" s="26"/>
      <c r="G1696" s="98"/>
    </row>
    <row r="1697" spans="5:7">
      <c r="E1697" s="26"/>
      <c r="F1697" s="26"/>
      <c r="G1697" s="98"/>
    </row>
    <row r="1698" spans="5:7">
      <c r="E1698" s="26"/>
      <c r="F1698" s="26"/>
      <c r="G1698" s="98"/>
    </row>
    <row r="1699" spans="5:7">
      <c r="E1699" s="26"/>
      <c r="F1699" s="26"/>
      <c r="G1699" s="98"/>
    </row>
    <row r="1700" spans="5:7">
      <c r="E1700" s="26"/>
      <c r="F1700" s="26"/>
      <c r="G1700" s="98"/>
    </row>
    <row r="1701" spans="5:7">
      <c r="E1701" s="26"/>
      <c r="F1701" s="26"/>
      <c r="G1701" s="98"/>
    </row>
    <row r="1702" spans="5:7">
      <c r="E1702" s="26"/>
      <c r="F1702" s="26"/>
      <c r="G1702" s="98"/>
    </row>
    <row r="1703" spans="5:7">
      <c r="E1703" s="26"/>
      <c r="F1703" s="26"/>
      <c r="G1703" s="98"/>
    </row>
    <row r="1704" spans="5:7">
      <c r="E1704" s="26"/>
      <c r="F1704" s="26"/>
      <c r="G1704" s="98"/>
    </row>
    <row r="1705" spans="5:7">
      <c r="E1705" s="26"/>
      <c r="F1705" s="26"/>
      <c r="G1705" s="98"/>
    </row>
    <row r="1706" spans="5:7">
      <c r="E1706" s="26"/>
      <c r="F1706" s="26"/>
      <c r="G1706" s="98"/>
    </row>
    <row r="1707" spans="5:7">
      <c r="E1707" s="26"/>
      <c r="F1707" s="26"/>
      <c r="G1707" s="98"/>
    </row>
    <row r="1708" spans="5:7">
      <c r="E1708" s="26"/>
      <c r="F1708" s="26"/>
      <c r="G1708" s="98"/>
    </row>
    <row r="1709" spans="5:7">
      <c r="E1709" s="26"/>
      <c r="F1709" s="26"/>
      <c r="G1709" s="98"/>
    </row>
    <row r="1710" spans="5:7">
      <c r="E1710" s="26"/>
      <c r="F1710" s="26"/>
      <c r="G1710" s="98"/>
    </row>
    <row r="1711" spans="5:7">
      <c r="E1711" s="26"/>
      <c r="F1711" s="26"/>
      <c r="G1711" s="98"/>
    </row>
    <row r="1712" spans="5:7">
      <c r="E1712" s="26"/>
      <c r="F1712" s="26"/>
      <c r="G1712" s="98"/>
    </row>
    <row r="1713" spans="5:7">
      <c r="E1713" s="26"/>
      <c r="F1713" s="26"/>
      <c r="G1713" s="98"/>
    </row>
    <row r="1714" spans="5:7">
      <c r="E1714" s="26"/>
      <c r="F1714" s="26"/>
      <c r="G1714" s="98"/>
    </row>
    <row r="1715" spans="5:7">
      <c r="E1715" s="26"/>
      <c r="F1715" s="26"/>
      <c r="G1715" s="98"/>
    </row>
    <row r="1716" spans="5:7">
      <c r="E1716" s="26"/>
      <c r="F1716" s="26"/>
      <c r="G1716" s="98"/>
    </row>
    <row r="1717" spans="5:7">
      <c r="E1717" s="26"/>
      <c r="F1717" s="26"/>
      <c r="G1717" s="98"/>
    </row>
    <row r="1718" spans="5:7">
      <c r="E1718" s="26"/>
      <c r="F1718" s="26"/>
      <c r="G1718" s="98"/>
    </row>
    <row r="1719" spans="5:7">
      <c r="E1719" s="26"/>
      <c r="F1719" s="26"/>
      <c r="G1719" s="98"/>
    </row>
    <row r="1720" spans="5:7">
      <c r="E1720" s="26"/>
      <c r="F1720" s="26"/>
      <c r="G1720" s="98"/>
    </row>
    <row r="1721" spans="5:7">
      <c r="E1721" s="26"/>
      <c r="F1721" s="26"/>
      <c r="G1721" s="98"/>
    </row>
    <row r="1722" spans="5:7">
      <c r="E1722" s="26"/>
      <c r="F1722" s="26"/>
      <c r="G1722" s="98"/>
    </row>
    <row r="1723" spans="5:7">
      <c r="E1723" s="26"/>
      <c r="F1723" s="26"/>
      <c r="G1723" s="98"/>
    </row>
    <row r="1724" spans="5:7">
      <c r="E1724" s="26"/>
      <c r="F1724" s="26"/>
      <c r="G1724" s="98"/>
    </row>
    <row r="1725" spans="5:7">
      <c r="E1725" s="26"/>
      <c r="F1725" s="26"/>
      <c r="G1725" s="98"/>
    </row>
    <row r="1726" spans="5:7">
      <c r="E1726" s="26"/>
      <c r="F1726" s="26"/>
      <c r="G1726" s="98"/>
    </row>
    <row r="1727" spans="5:7">
      <c r="E1727" s="26"/>
      <c r="F1727" s="26"/>
      <c r="G1727" s="98"/>
    </row>
    <row r="1728" spans="5:7">
      <c r="E1728" s="26"/>
      <c r="F1728" s="26"/>
      <c r="G1728" s="98"/>
    </row>
    <row r="1729" spans="5:7">
      <c r="E1729" s="26"/>
      <c r="F1729" s="26"/>
      <c r="G1729" s="98"/>
    </row>
    <row r="1730" spans="5:7">
      <c r="E1730" s="26"/>
      <c r="F1730" s="26"/>
      <c r="G1730" s="98"/>
    </row>
    <row r="1731" spans="5:7">
      <c r="E1731" s="26"/>
      <c r="F1731" s="26"/>
      <c r="G1731" s="98"/>
    </row>
    <row r="1732" spans="5:7">
      <c r="E1732" s="26"/>
      <c r="F1732" s="26"/>
      <c r="G1732" s="98"/>
    </row>
    <row r="1733" spans="5:7">
      <c r="E1733" s="26"/>
      <c r="F1733" s="26"/>
      <c r="G1733" s="98"/>
    </row>
    <row r="1734" spans="5:7">
      <c r="E1734" s="26"/>
      <c r="F1734" s="26"/>
      <c r="G1734" s="98"/>
    </row>
    <row r="1735" spans="5:7">
      <c r="E1735" s="26"/>
      <c r="F1735" s="26"/>
      <c r="G1735" s="98"/>
    </row>
    <row r="1736" spans="5:7">
      <c r="E1736" s="26"/>
      <c r="F1736" s="26"/>
      <c r="G1736" s="98"/>
    </row>
    <row r="1737" spans="5:7">
      <c r="E1737" s="26"/>
      <c r="F1737" s="26"/>
      <c r="G1737" s="98"/>
    </row>
    <row r="1738" spans="5:7">
      <c r="E1738" s="26"/>
      <c r="F1738" s="26"/>
      <c r="G1738" s="98"/>
    </row>
    <row r="1739" spans="5:7">
      <c r="E1739" s="26"/>
      <c r="F1739" s="26"/>
      <c r="G1739" s="98"/>
    </row>
    <row r="1740" spans="5:7">
      <c r="E1740" s="26"/>
      <c r="F1740" s="26"/>
      <c r="G1740" s="98"/>
    </row>
    <row r="1741" spans="5:7">
      <c r="E1741" s="26"/>
      <c r="F1741" s="26"/>
      <c r="G1741" s="98"/>
    </row>
    <row r="1742" spans="5:7">
      <c r="E1742" s="26"/>
      <c r="F1742" s="26"/>
      <c r="G1742" s="98"/>
    </row>
    <row r="1743" spans="5:7">
      <c r="E1743" s="26"/>
      <c r="F1743" s="26"/>
      <c r="G1743" s="98"/>
    </row>
    <row r="1744" spans="5:7">
      <c r="E1744" s="26"/>
      <c r="F1744" s="26"/>
      <c r="G1744" s="98"/>
    </row>
    <row r="1745" spans="5:7">
      <c r="E1745" s="26"/>
      <c r="F1745" s="26"/>
      <c r="G1745" s="98"/>
    </row>
    <row r="1746" spans="5:7">
      <c r="E1746" s="26"/>
      <c r="F1746" s="26"/>
      <c r="G1746" s="98"/>
    </row>
    <row r="1747" spans="5:7">
      <c r="E1747" s="26"/>
      <c r="F1747" s="26"/>
      <c r="G1747" s="98"/>
    </row>
    <row r="1748" spans="5:7">
      <c r="E1748" s="26"/>
      <c r="F1748" s="26"/>
      <c r="G1748" s="98"/>
    </row>
    <row r="1749" spans="5:7">
      <c r="E1749" s="26"/>
      <c r="F1749" s="26"/>
      <c r="G1749" s="98"/>
    </row>
    <row r="1750" spans="5:7">
      <c r="E1750" s="26"/>
      <c r="F1750" s="26"/>
      <c r="G1750" s="98"/>
    </row>
    <row r="1751" spans="5:7">
      <c r="E1751" s="26"/>
      <c r="F1751" s="26"/>
      <c r="G1751" s="98"/>
    </row>
    <row r="1752" spans="5:7">
      <c r="E1752" s="26"/>
      <c r="F1752" s="26"/>
      <c r="G1752" s="98"/>
    </row>
    <row r="1753" spans="5:7">
      <c r="E1753" s="26"/>
      <c r="F1753" s="26"/>
      <c r="G1753" s="98"/>
    </row>
    <row r="1754" spans="5:7">
      <c r="E1754" s="26"/>
      <c r="F1754" s="26"/>
      <c r="G1754" s="98"/>
    </row>
    <row r="1755" spans="5:7">
      <c r="E1755" s="26"/>
      <c r="F1755" s="26"/>
      <c r="G1755" s="98"/>
    </row>
    <row r="1756" spans="5:7">
      <c r="E1756" s="26"/>
      <c r="F1756" s="26"/>
      <c r="G1756" s="98"/>
    </row>
    <row r="1757" spans="5:7">
      <c r="E1757" s="26"/>
      <c r="F1757" s="26"/>
      <c r="G1757" s="98"/>
    </row>
    <row r="1758" spans="5:7">
      <c r="E1758" s="26"/>
      <c r="F1758" s="26"/>
      <c r="G1758" s="98"/>
    </row>
    <row r="1759" spans="5:7">
      <c r="E1759" s="26"/>
      <c r="F1759" s="26"/>
      <c r="G1759" s="98"/>
    </row>
    <row r="1760" spans="5:7">
      <c r="E1760" s="26"/>
      <c r="F1760" s="26"/>
      <c r="G1760" s="98"/>
    </row>
    <row r="1761" spans="5:7">
      <c r="E1761" s="26"/>
      <c r="F1761" s="26"/>
      <c r="G1761" s="98"/>
    </row>
    <row r="1762" spans="5:7">
      <c r="E1762" s="26"/>
      <c r="F1762" s="26"/>
      <c r="G1762" s="98"/>
    </row>
    <row r="1763" spans="5:7">
      <c r="E1763" s="26"/>
      <c r="F1763" s="26"/>
      <c r="G1763" s="98"/>
    </row>
    <row r="1764" spans="5:7">
      <c r="E1764" s="26"/>
      <c r="F1764" s="26"/>
      <c r="G1764" s="98"/>
    </row>
    <row r="1765" spans="5:7">
      <c r="E1765" s="26"/>
      <c r="F1765" s="26"/>
      <c r="G1765" s="98"/>
    </row>
    <row r="1766" spans="5:7">
      <c r="E1766" s="26"/>
      <c r="F1766" s="26"/>
      <c r="G1766" s="98"/>
    </row>
    <row r="1767" spans="5:7">
      <c r="E1767" s="26"/>
      <c r="F1767" s="26"/>
      <c r="G1767" s="98"/>
    </row>
    <row r="1768" spans="5:7">
      <c r="E1768" s="26"/>
      <c r="F1768" s="26"/>
      <c r="G1768" s="98"/>
    </row>
    <row r="1769" spans="5:7">
      <c r="E1769" s="26"/>
      <c r="F1769" s="26"/>
      <c r="G1769" s="98"/>
    </row>
    <row r="1770" spans="5:7">
      <c r="E1770" s="26"/>
      <c r="F1770" s="26"/>
      <c r="G1770" s="98"/>
    </row>
    <row r="1771" spans="5:7">
      <c r="E1771" s="26"/>
      <c r="F1771" s="26"/>
      <c r="G1771" s="98"/>
    </row>
    <row r="1772" spans="5:7">
      <c r="E1772" s="26"/>
      <c r="F1772" s="26"/>
      <c r="G1772" s="98"/>
    </row>
    <row r="1773" spans="5:7">
      <c r="E1773" s="26"/>
      <c r="F1773" s="26"/>
      <c r="G1773" s="98"/>
    </row>
    <row r="1774" spans="5:7">
      <c r="E1774" s="26"/>
      <c r="F1774" s="26"/>
      <c r="G1774" s="98"/>
    </row>
    <row r="1775" spans="5:7">
      <c r="E1775" s="26"/>
      <c r="F1775" s="26"/>
      <c r="G1775" s="98"/>
    </row>
    <row r="1776" spans="5:7">
      <c r="E1776" s="26"/>
      <c r="F1776" s="26"/>
      <c r="G1776" s="98"/>
    </row>
    <row r="1777" spans="5:7">
      <c r="E1777" s="26"/>
      <c r="F1777" s="26"/>
      <c r="G1777" s="98"/>
    </row>
    <row r="1778" spans="5:7">
      <c r="E1778" s="26"/>
      <c r="F1778" s="26"/>
      <c r="G1778" s="98"/>
    </row>
    <row r="1779" spans="5:7">
      <c r="E1779" s="26"/>
      <c r="F1779" s="26"/>
      <c r="G1779" s="98"/>
    </row>
    <row r="1780" spans="5:7">
      <c r="E1780" s="26"/>
      <c r="F1780" s="26"/>
      <c r="G1780" s="98"/>
    </row>
    <row r="1781" spans="5:7">
      <c r="E1781" s="26"/>
      <c r="F1781" s="26"/>
      <c r="G1781" s="98"/>
    </row>
    <row r="1782" spans="5:7">
      <c r="E1782" s="26"/>
      <c r="F1782" s="26"/>
      <c r="G1782" s="98"/>
    </row>
    <row r="1783" spans="5:7">
      <c r="E1783" s="26"/>
      <c r="F1783" s="26"/>
      <c r="G1783" s="98"/>
    </row>
    <row r="1784" spans="5:7">
      <c r="E1784" s="26"/>
      <c r="F1784" s="26"/>
      <c r="G1784" s="98"/>
    </row>
    <row r="1785" spans="5:7">
      <c r="E1785" s="26"/>
      <c r="F1785" s="26"/>
      <c r="G1785" s="98"/>
    </row>
    <row r="1786" spans="5:7">
      <c r="E1786" s="26"/>
      <c r="F1786" s="26"/>
      <c r="G1786" s="98"/>
    </row>
    <row r="1787" spans="5:7">
      <c r="E1787" s="26"/>
      <c r="F1787" s="26"/>
      <c r="G1787" s="98"/>
    </row>
    <row r="1788" spans="5:7">
      <c r="E1788" s="26"/>
      <c r="F1788" s="26"/>
      <c r="G1788" s="98"/>
    </row>
    <row r="1789" spans="5:7">
      <c r="E1789" s="26"/>
      <c r="F1789" s="26"/>
      <c r="G1789" s="98"/>
    </row>
    <row r="1790" spans="5:7">
      <c r="E1790" s="26"/>
      <c r="F1790" s="26"/>
      <c r="G1790" s="98"/>
    </row>
    <row r="1791" spans="5:7">
      <c r="E1791" s="26"/>
      <c r="F1791" s="26"/>
      <c r="G1791" s="98"/>
    </row>
    <row r="1792" spans="5:7">
      <c r="E1792" s="26"/>
      <c r="F1792" s="26"/>
      <c r="G1792" s="98"/>
    </row>
    <row r="1793" spans="5:7">
      <c r="E1793" s="26"/>
      <c r="F1793" s="26"/>
      <c r="G1793" s="98"/>
    </row>
    <row r="1794" spans="5:7">
      <c r="E1794" s="26"/>
      <c r="F1794" s="26"/>
      <c r="G1794" s="98"/>
    </row>
    <row r="1795" spans="5:7">
      <c r="E1795" s="26"/>
      <c r="F1795" s="26"/>
      <c r="G1795" s="98"/>
    </row>
    <row r="1796" spans="5:7">
      <c r="E1796" s="26"/>
      <c r="F1796" s="26"/>
      <c r="G1796" s="98"/>
    </row>
    <row r="1797" spans="5:7">
      <c r="E1797" s="26"/>
      <c r="F1797" s="26"/>
      <c r="G1797" s="98"/>
    </row>
    <row r="1798" spans="5:7">
      <c r="E1798" s="26"/>
      <c r="F1798" s="26"/>
      <c r="G1798" s="98"/>
    </row>
    <row r="1799" spans="5:7">
      <c r="E1799" s="26"/>
      <c r="F1799" s="26"/>
      <c r="G1799" s="98"/>
    </row>
    <row r="1800" spans="5:7">
      <c r="E1800" s="26"/>
      <c r="F1800" s="26"/>
      <c r="G1800" s="98"/>
    </row>
    <row r="1801" spans="5:7">
      <c r="E1801" s="26"/>
      <c r="F1801" s="26"/>
      <c r="G1801" s="98"/>
    </row>
    <row r="1802" spans="5:7">
      <c r="E1802" s="26"/>
      <c r="F1802" s="26"/>
      <c r="G1802" s="98"/>
    </row>
    <row r="1803" spans="5:7">
      <c r="E1803" s="26"/>
      <c r="F1803" s="26"/>
      <c r="G1803" s="98"/>
    </row>
    <row r="1804" spans="5:7">
      <c r="E1804" s="26"/>
      <c r="F1804" s="26"/>
      <c r="G1804" s="98"/>
    </row>
    <row r="1805" spans="5:7">
      <c r="E1805" s="26"/>
      <c r="F1805" s="26"/>
      <c r="G1805" s="98"/>
    </row>
    <row r="1806" spans="5:7">
      <c r="E1806" s="26"/>
      <c r="F1806" s="26"/>
      <c r="G1806" s="98"/>
    </row>
    <row r="1807" spans="5:7">
      <c r="E1807" s="26"/>
      <c r="F1807" s="26"/>
      <c r="G1807" s="98"/>
    </row>
    <row r="1808" spans="5:7">
      <c r="E1808" s="26"/>
      <c r="F1808" s="26"/>
      <c r="G1808" s="98"/>
    </row>
    <row r="1809" spans="5:7">
      <c r="E1809" s="26"/>
      <c r="F1809" s="26"/>
      <c r="G1809" s="98"/>
    </row>
    <row r="1810" spans="5:7">
      <c r="E1810" s="26"/>
      <c r="F1810" s="26"/>
      <c r="G1810" s="98"/>
    </row>
    <row r="1811" spans="5:7">
      <c r="E1811" s="26"/>
      <c r="F1811" s="26"/>
      <c r="G1811" s="98"/>
    </row>
    <row r="1812" spans="5:7">
      <c r="E1812" s="26"/>
      <c r="F1812" s="26"/>
      <c r="G1812" s="98"/>
    </row>
    <row r="1813" spans="5:7">
      <c r="E1813" s="26"/>
      <c r="F1813" s="26"/>
      <c r="G1813" s="98"/>
    </row>
    <row r="1814" spans="5:7">
      <c r="E1814" s="26"/>
      <c r="F1814" s="26"/>
      <c r="G1814" s="98"/>
    </row>
    <row r="1815" spans="5:7">
      <c r="E1815" s="26"/>
      <c r="F1815" s="26"/>
      <c r="G1815" s="98"/>
    </row>
    <row r="1816" spans="5:7">
      <c r="E1816" s="26"/>
      <c r="F1816" s="26"/>
      <c r="G1816" s="98"/>
    </row>
    <row r="1817" spans="5:7">
      <c r="E1817" s="26"/>
      <c r="F1817" s="26"/>
      <c r="G1817" s="98"/>
    </row>
    <row r="1818" spans="5:7">
      <c r="E1818" s="26"/>
      <c r="F1818" s="26"/>
      <c r="G1818" s="98"/>
    </row>
    <row r="1819" spans="5:7">
      <c r="E1819" s="26"/>
      <c r="F1819" s="26"/>
      <c r="G1819" s="98"/>
    </row>
    <row r="1820" spans="5:7">
      <c r="E1820" s="26"/>
      <c r="F1820" s="26"/>
      <c r="G1820" s="98"/>
    </row>
    <row r="1821" spans="5:7">
      <c r="E1821" s="26"/>
      <c r="F1821" s="26"/>
      <c r="G1821" s="98"/>
    </row>
    <row r="1822" spans="5:7">
      <c r="E1822" s="26"/>
      <c r="F1822" s="26"/>
      <c r="G1822" s="98"/>
    </row>
    <row r="1823" spans="5:7">
      <c r="E1823" s="26"/>
      <c r="F1823" s="26"/>
      <c r="G1823" s="98"/>
    </row>
    <row r="1824" spans="5:7">
      <c r="E1824" s="26"/>
      <c r="F1824" s="26"/>
      <c r="G1824" s="98"/>
    </row>
    <row r="1825" spans="5:7">
      <c r="E1825" s="26"/>
      <c r="F1825" s="26"/>
      <c r="G1825" s="98"/>
    </row>
    <row r="1826" spans="5:7">
      <c r="E1826" s="26"/>
      <c r="F1826" s="26"/>
      <c r="G1826" s="98"/>
    </row>
    <row r="1827" spans="5:7">
      <c r="E1827" s="26"/>
      <c r="F1827" s="26"/>
      <c r="G1827" s="98"/>
    </row>
    <row r="1828" spans="5:7">
      <c r="E1828" s="26"/>
      <c r="F1828" s="26"/>
      <c r="G1828" s="98"/>
    </row>
    <row r="1829" spans="5:7">
      <c r="E1829" s="26"/>
      <c r="F1829" s="26"/>
      <c r="G1829" s="98"/>
    </row>
    <row r="1830" spans="5:7">
      <c r="E1830" s="26"/>
      <c r="F1830" s="26"/>
      <c r="G1830" s="98"/>
    </row>
    <row r="1831" spans="5:7">
      <c r="E1831" s="26"/>
      <c r="F1831" s="26"/>
      <c r="G1831" s="98"/>
    </row>
    <row r="1832" spans="5:7">
      <c r="E1832" s="26"/>
      <c r="F1832" s="26"/>
      <c r="G1832" s="98"/>
    </row>
    <row r="1833" spans="5:7">
      <c r="E1833" s="26"/>
      <c r="F1833" s="26"/>
      <c r="G1833" s="98"/>
    </row>
    <row r="1834" spans="5:7">
      <c r="E1834" s="26"/>
      <c r="F1834" s="26"/>
      <c r="G1834" s="98"/>
    </row>
    <row r="1835" spans="5:7">
      <c r="E1835" s="26"/>
      <c r="F1835" s="26"/>
      <c r="G1835" s="98"/>
    </row>
    <row r="1836" spans="5:7">
      <c r="E1836" s="26"/>
      <c r="F1836" s="26"/>
      <c r="G1836" s="98"/>
    </row>
    <row r="1837" spans="5:7">
      <c r="E1837" s="26"/>
      <c r="F1837" s="26"/>
      <c r="G1837" s="98"/>
    </row>
    <row r="1838" spans="5:7">
      <c r="E1838" s="26"/>
      <c r="F1838" s="26"/>
      <c r="G1838" s="98"/>
    </row>
    <row r="1839" spans="5:7">
      <c r="E1839" s="26"/>
      <c r="F1839" s="26"/>
      <c r="G1839" s="98"/>
    </row>
    <row r="1840" spans="5:7">
      <c r="E1840" s="26"/>
      <c r="F1840" s="26"/>
      <c r="G1840" s="98"/>
    </row>
    <row r="1841" spans="5:7">
      <c r="E1841" s="26"/>
      <c r="F1841" s="26"/>
      <c r="G1841" s="98"/>
    </row>
    <row r="1842" spans="5:7">
      <c r="E1842" s="26"/>
      <c r="F1842" s="26"/>
      <c r="G1842" s="98"/>
    </row>
    <row r="1843" spans="5:7">
      <c r="E1843" s="26"/>
      <c r="F1843" s="26"/>
      <c r="G1843" s="98"/>
    </row>
    <row r="1844" spans="5:7">
      <c r="E1844" s="26"/>
      <c r="F1844" s="26"/>
      <c r="G1844" s="98"/>
    </row>
    <row r="1845" spans="5:7">
      <c r="E1845" s="26"/>
      <c r="F1845" s="26"/>
      <c r="G1845" s="98"/>
    </row>
    <row r="1846" spans="5:7">
      <c r="E1846" s="26"/>
      <c r="F1846" s="26"/>
      <c r="G1846" s="98"/>
    </row>
    <row r="1847" spans="5:7">
      <c r="E1847" s="26"/>
      <c r="F1847" s="26"/>
      <c r="G1847" s="98"/>
    </row>
    <row r="1848" spans="5:7">
      <c r="E1848" s="26"/>
      <c r="F1848" s="26"/>
      <c r="G1848" s="98"/>
    </row>
    <row r="1849" spans="5:7">
      <c r="E1849" s="26"/>
      <c r="F1849" s="26"/>
      <c r="G1849" s="98"/>
    </row>
    <row r="1850" spans="5:7">
      <c r="E1850" s="26"/>
      <c r="F1850" s="26"/>
      <c r="G1850" s="98"/>
    </row>
    <row r="1851" spans="5:7">
      <c r="E1851" s="26"/>
      <c r="F1851" s="26"/>
      <c r="G1851" s="98"/>
    </row>
    <row r="1852" spans="5:7">
      <c r="E1852" s="26"/>
      <c r="F1852" s="26"/>
      <c r="G1852" s="98"/>
    </row>
    <row r="1853" spans="5:7">
      <c r="E1853" s="26"/>
      <c r="F1853" s="26"/>
      <c r="G1853" s="98"/>
    </row>
    <row r="1854" spans="5:7">
      <c r="E1854" s="26"/>
      <c r="F1854" s="26"/>
      <c r="G1854" s="98"/>
    </row>
    <row r="1855" spans="5:7">
      <c r="E1855" s="26"/>
      <c r="F1855" s="26"/>
      <c r="G1855" s="98"/>
    </row>
    <row r="1856" spans="5:7">
      <c r="E1856" s="26"/>
      <c r="F1856" s="26"/>
      <c r="G1856" s="98"/>
    </row>
    <row r="1857" spans="5:7">
      <c r="E1857" s="26"/>
      <c r="F1857" s="26"/>
      <c r="G1857" s="98"/>
    </row>
    <row r="1858" spans="5:7">
      <c r="E1858" s="26"/>
      <c r="F1858" s="26"/>
      <c r="G1858" s="98"/>
    </row>
    <row r="1859" spans="5:7">
      <c r="E1859" s="26"/>
      <c r="F1859" s="26"/>
      <c r="G1859" s="98"/>
    </row>
    <row r="1860" spans="5:7">
      <c r="E1860" s="26"/>
      <c r="F1860" s="26"/>
      <c r="G1860" s="98"/>
    </row>
    <row r="1861" spans="5:7">
      <c r="E1861" s="26"/>
      <c r="F1861" s="26"/>
      <c r="G1861" s="98"/>
    </row>
    <row r="1862" spans="5:7">
      <c r="E1862" s="26"/>
      <c r="F1862" s="26"/>
      <c r="G1862" s="98"/>
    </row>
    <row r="1863" spans="5:7">
      <c r="E1863" s="26"/>
      <c r="F1863" s="26"/>
      <c r="G1863" s="98"/>
    </row>
    <row r="1864" spans="5:7">
      <c r="E1864" s="26"/>
      <c r="F1864" s="26"/>
      <c r="G1864" s="98"/>
    </row>
    <row r="1865" spans="5:7">
      <c r="E1865" s="26"/>
      <c r="F1865" s="26"/>
      <c r="G1865" s="98"/>
    </row>
    <row r="1866" spans="5:7">
      <c r="E1866" s="26"/>
      <c r="F1866" s="26"/>
      <c r="G1866" s="98"/>
    </row>
    <row r="1867" spans="5:7">
      <c r="E1867" s="26"/>
      <c r="F1867" s="26"/>
      <c r="G1867" s="98"/>
    </row>
    <row r="1868" spans="5:7">
      <c r="E1868" s="26"/>
      <c r="F1868" s="26"/>
      <c r="G1868" s="98"/>
    </row>
    <row r="1869" spans="5:7">
      <c r="E1869" s="26"/>
      <c r="F1869" s="26"/>
      <c r="G1869" s="98"/>
    </row>
    <row r="1870" spans="5:7">
      <c r="E1870" s="26"/>
      <c r="F1870" s="26"/>
      <c r="G1870" s="98"/>
    </row>
    <row r="1871" spans="5:7">
      <c r="E1871" s="26"/>
      <c r="F1871" s="26"/>
      <c r="G1871" s="98"/>
    </row>
    <row r="1872" spans="5:7">
      <c r="E1872" s="26"/>
      <c r="F1872" s="26"/>
      <c r="G1872" s="98"/>
    </row>
    <row r="1873" spans="5:7">
      <c r="E1873" s="26"/>
      <c r="F1873" s="26"/>
      <c r="G1873" s="98"/>
    </row>
    <row r="1874" spans="5:7">
      <c r="E1874" s="26"/>
      <c r="F1874" s="26"/>
      <c r="G1874" s="98"/>
    </row>
    <row r="1875" spans="5:7">
      <c r="E1875" s="26"/>
      <c r="F1875" s="26"/>
      <c r="G1875" s="98"/>
    </row>
    <row r="1876" spans="5:7">
      <c r="E1876" s="26"/>
      <c r="F1876" s="26"/>
      <c r="G1876" s="98"/>
    </row>
    <row r="1877" spans="5:7">
      <c r="E1877" s="26"/>
      <c r="F1877" s="26"/>
      <c r="G1877" s="98"/>
    </row>
    <row r="1878" spans="5:7">
      <c r="E1878" s="26"/>
      <c r="F1878" s="26"/>
      <c r="G1878" s="98"/>
    </row>
    <row r="1879" spans="5:7">
      <c r="E1879" s="26"/>
      <c r="F1879" s="26"/>
      <c r="G1879" s="98"/>
    </row>
    <row r="1880" spans="5:7">
      <c r="E1880" s="26"/>
      <c r="F1880" s="26"/>
      <c r="G1880" s="98"/>
    </row>
    <row r="1881" spans="5:7">
      <c r="E1881" s="26"/>
      <c r="F1881" s="26"/>
      <c r="G1881" s="98"/>
    </row>
    <row r="1882" spans="5:7">
      <c r="E1882" s="26"/>
      <c r="F1882" s="26"/>
      <c r="G1882" s="98"/>
    </row>
    <row r="1883" spans="5:7">
      <c r="E1883" s="26"/>
      <c r="F1883" s="26"/>
      <c r="G1883" s="98"/>
    </row>
    <row r="1884" spans="5:7">
      <c r="E1884" s="26"/>
      <c r="F1884" s="26"/>
      <c r="G1884" s="98"/>
    </row>
    <row r="1885" spans="5:7">
      <c r="E1885" s="26"/>
      <c r="F1885" s="26"/>
      <c r="G1885" s="98"/>
    </row>
    <row r="1886" spans="5:7">
      <c r="E1886" s="26"/>
      <c r="F1886" s="26"/>
      <c r="G1886" s="98"/>
    </row>
    <row r="1887" spans="5:7">
      <c r="E1887" s="26"/>
      <c r="F1887" s="26"/>
      <c r="G1887" s="98"/>
    </row>
    <row r="1888" spans="5:7">
      <c r="E1888" s="26"/>
      <c r="F1888" s="26"/>
      <c r="G1888" s="98"/>
    </row>
    <row r="1889" spans="5:7">
      <c r="E1889" s="26"/>
      <c r="F1889" s="26"/>
      <c r="G1889" s="98"/>
    </row>
    <row r="1890" spans="5:7">
      <c r="E1890" s="26"/>
      <c r="F1890" s="26"/>
      <c r="G1890" s="98"/>
    </row>
    <row r="1891" spans="5:7">
      <c r="E1891" s="26"/>
      <c r="F1891" s="26"/>
      <c r="G1891" s="98"/>
    </row>
    <row r="1892" spans="5:7">
      <c r="E1892" s="26"/>
      <c r="F1892" s="26"/>
      <c r="G1892" s="98"/>
    </row>
    <row r="1893" spans="5:7">
      <c r="E1893" s="26"/>
      <c r="F1893" s="26"/>
      <c r="G1893" s="98"/>
    </row>
    <row r="1894" spans="5:7">
      <c r="E1894" s="26"/>
      <c r="F1894" s="26"/>
      <c r="G1894" s="98"/>
    </row>
    <row r="1895" spans="5:7">
      <c r="E1895" s="26"/>
      <c r="F1895" s="26"/>
      <c r="G1895" s="98"/>
    </row>
    <row r="1896" spans="5:7">
      <c r="E1896" s="26"/>
      <c r="F1896" s="26"/>
      <c r="G1896" s="98"/>
    </row>
    <row r="1897" spans="5:7">
      <c r="E1897" s="26"/>
      <c r="F1897" s="26"/>
      <c r="G1897" s="98"/>
    </row>
    <row r="1898" spans="5:7">
      <c r="E1898" s="26"/>
      <c r="F1898" s="26"/>
      <c r="G1898" s="98"/>
    </row>
    <row r="1899" spans="5:7">
      <c r="E1899" s="26"/>
      <c r="F1899" s="26"/>
      <c r="G1899" s="98"/>
    </row>
    <row r="1900" spans="5:7">
      <c r="E1900" s="26"/>
      <c r="F1900" s="26"/>
      <c r="G1900" s="98"/>
    </row>
    <row r="1901" spans="5:7">
      <c r="E1901" s="26"/>
      <c r="F1901" s="26"/>
      <c r="G1901" s="98"/>
    </row>
    <row r="1902" spans="5:7">
      <c r="E1902" s="26"/>
      <c r="F1902" s="26"/>
      <c r="G1902" s="98"/>
    </row>
    <row r="1903" spans="5:7">
      <c r="E1903" s="26"/>
      <c r="F1903" s="26"/>
      <c r="G1903" s="98"/>
    </row>
    <row r="1904" spans="5:7">
      <c r="E1904" s="26"/>
      <c r="F1904" s="26"/>
      <c r="G1904" s="98"/>
    </row>
    <row r="1905" spans="5:7">
      <c r="E1905" s="26"/>
      <c r="F1905" s="26"/>
      <c r="G1905" s="98"/>
    </row>
    <row r="1906" spans="5:7">
      <c r="E1906" s="26"/>
      <c r="F1906" s="26"/>
      <c r="G1906" s="98"/>
    </row>
    <row r="1907" spans="5:7">
      <c r="E1907" s="26"/>
      <c r="F1907" s="26"/>
      <c r="G1907" s="98"/>
    </row>
    <row r="1908" spans="5:7">
      <c r="E1908" s="26"/>
      <c r="F1908" s="26"/>
      <c r="G1908" s="98"/>
    </row>
    <row r="1909" spans="5:7">
      <c r="E1909" s="26"/>
      <c r="F1909" s="26"/>
      <c r="G1909" s="98"/>
    </row>
    <row r="1910" spans="5:7">
      <c r="E1910" s="26"/>
      <c r="F1910" s="26"/>
      <c r="G1910" s="98"/>
    </row>
    <row r="1911" spans="5:7">
      <c r="E1911" s="26"/>
      <c r="F1911" s="26"/>
      <c r="G1911" s="98"/>
    </row>
    <row r="1912" spans="5:7">
      <c r="E1912" s="26"/>
      <c r="F1912" s="26"/>
      <c r="G1912" s="98"/>
    </row>
    <row r="1913" spans="5:7">
      <c r="E1913" s="26"/>
      <c r="F1913" s="26"/>
      <c r="G1913" s="98"/>
    </row>
    <row r="1914" spans="5:7">
      <c r="E1914" s="26"/>
      <c r="F1914" s="26"/>
      <c r="G1914" s="98"/>
    </row>
    <row r="1915" spans="5:7">
      <c r="E1915" s="26"/>
      <c r="F1915" s="26"/>
      <c r="G1915" s="98"/>
    </row>
    <row r="1916" spans="5:7">
      <c r="E1916" s="26"/>
      <c r="F1916" s="26"/>
      <c r="G1916" s="98"/>
    </row>
    <row r="1917" spans="5:7">
      <c r="E1917" s="26"/>
      <c r="F1917" s="26"/>
      <c r="G1917" s="98"/>
    </row>
    <row r="1918" spans="5:7">
      <c r="E1918" s="26"/>
      <c r="F1918" s="26"/>
      <c r="G1918" s="98"/>
    </row>
    <row r="1919" spans="5:7">
      <c r="E1919" s="26"/>
      <c r="F1919" s="26"/>
      <c r="G1919" s="98"/>
    </row>
    <row r="1920" spans="5:7">
      <c r="E1920" s="26"/>
      <c r="F1920" s="26"/>
      <c r="G1920" s="98"/>
    </row>
    <row r="1921" spans="5:7">
      <c r="E1921" s="26"/>
      <c r="F1921" s="26"/>
      <c r="G1921" s="98"/>
    </row>
    <row r="1922" spans="5:7">
      <c r="E1922" s="26"/>
      <c r="F1922" s="26"/>
      <c r="G1922" s="98"/>
    </row>
    <row r="1923" spans="5:7">
      <c r="E1923" s="26"/>
      <c r="F1923" s="26"/>
      <c r="G1923" s="98"/>
    </row>
    <row r="1924" spans="5:7">
      <c r="E1924" s="26"/>
      <c r="F1924" s="26"/>
      <c r="G1924" s="98"/>
    </row>
    <row r="1925" spans="5:7">
      <c r="E1925" s="26"/>
      <c r="F1925" s="26"/>
      <c r="G1925" s="98"/>
    </row>
    <row r="1926" spans="5:7">
      <c r="E1926" s="26"/>
      <c r="F1926" s="26"/>
      <c r="G1926" s="98"/>
    </row>
    <row r="1927" spans="5:7">
      <c r="E1927" s="26"/>
      <c r="F1927" s="26"/>
      <c r="G1927" s="98"/>
    </row>
    <row r="1928" spans="5:7">
      <c r="E1928" s="26"/>
      <c r="F1928" s="26"/>
      <c r="G1928" s="98"/>
    </row>
    <row r="1929" spans="5:7">
      <c r="E1929" s="26"/>
      <c r="F1929" s="26"/>
      <c r="G1929" s="98"/>
    </row>
    <row r="1930" spans="5:7">
      <c r="E1930" s="26"/>
      <c r="F1930" s="26"/>
      <c r="G1930" s="98"/>
    </row>
    <row r="1931" spans="5:7">
      <c r="E1931" s="26"/>
      <c r="F1931" s="26"/>
      <c r="G1931" s="98"/>
    </row>
    <row r="1932" spans="5:7">
      <c r="E1932" s="26"/>
      <c r="F1932" s="26"/>
      <c r="G1932" s="98"/>
    </row>
    <row r="1933" spans="5:7">
      <c r="E1933" s="26"/>
      <c r="F1933" s="26"/>
      <c r="G1933" s="98"/>
    </row>
    <row r="1934" spans="5:7">
      <c r="E1934" s="26"/>
      <c r="F1934" s="26"/>
      <c r="G1934" s="98"/>
    </row>
    <row r="1935" spans="5:7">
      <c r="E1935" s="26"/>
      <c r="F1935" s="26"/>
      <c r="G1935" s="98"/>
    </row>
    <row r="1936" spans="5:7">
      <c r="E1936" s="26"/>
      <c r="F1936" s="26"/>
      <c r="G1936" s="98"/>
    </row>
    <row r="1937" spans="5:7">
      <c r="E1937" s="26"/>
      <c r="F1937" s="26"/>
      <c r="G1937" s="98"/>
    </row>
    <row r="1938" spans="5:7">
      <c r="E1938" s="26"/>
      <c r="F1938" s="26"/>
      <c r="G1938" s="98"/>
    </row>
    <row r="1939" spans="5:7">
      <c r="E1939" s="26"/>
      <c r="F1939" s="26"/>
      <c r="G1939" s="98"/>
    </row>
    <row r="1940" spans="5:7">
      <c r="E1940" s="26"/>
      <c r="F1940" s="26"/>
      <c r="G1940" s="98"/>
    </row>
    <row r="1941" spans="5:7">
      <c r="E1941" s="26"/>
      <c r="F1941" s="26"/>
      <c r="G1941" s="98"/>
    </row>
    <row r="1942" spans="5:7">
      <c r="E1942" s="26"/>
      <c r="F1942" s="26"/>
      <c r="G1942" s="98"/>
    </row>
    <row r="1943" spans="5:7">
      <c r="E1943" s="26"/>
      <c r="F1943" s="26"/>
      <c r="G1943" s="98"/>
    </row>
    <row r="1944" spans="5:7">
      <c r="E1944" s="26"/>
      <c r="F1944" s="26"/>
      <c r="G1944" s="98"/>
    </row>
    <row r="1945" spans="5:7">
      <c r="E1945" s="26"/>
      <c r="F1945" s="26"/>
      <c r="G1945" s="98"/>
    </row>
    <row r="1946" spans="5:7">
      <c r="E1946" s="26"/>
      <c r="F1946" s="26"/>
      <c r="G1946" s="98"/>
    </row>
    <row r="1947" spans="5:7">
      <c r="E1947" s="26"/>
      <c r="F1947" s="26"/>
      <c r="G1947" s="98"/>
    </row>
    <row r="1948" spans="5:7">
      <c r="E1948" s="26"/>
      <c r="F1948" s="26"/>
      <c r="G1948" s="98"/>
    </row>
    <row r="1949" spans="5:7">
      <c r="E1949" s="26"/>
      <c r="F1949" s="26"/>
      <c r="G1949" s="98"/>
    </row>
    <row r="1950" spans="5:7">
      <c r="E1950" s="26"/>
      <c r="F1950" s="26"/>
      <c r="G1950" s="98"/>
    </row>
    <row r="1951" spans="5:7">
      <c r="E1951" s="26"/>
      <c r="F1951" s="26"/>
      <c r="G1951" s="98"/>
    </row>
    <row r="1952" spans="5:7">
      <c r="E1952" s="26"/>
      <c r="F1952" s="26"/>
      <c r="G1952" s="98"/>
    </row>
    <row r="1953" spans="5:7">
      <c r="E1953" s="26"/>
      <c r="F1953" s="26"/>
      <c r="G1953" s="98"/>
    </row>
    <row r="1954" spans="5:7">
      <c r="E1954" s="26"/>
      <c r="F1954" s="26"/>
      <c r="G1954" s="98"/>
    </row>
    <row r="1955" spans="5:7">
      <c r="E1955" s="26"/>
      <c r="F1955" s="26"/>
      <c r="G1955" s="98"/>
    </row>
    <row r="1956" spans="5:7">
      <c r="E1956" s="26"/>
      <c r="F1956" s="26"/>
      <c r="G1956" s="98"/>
    </row>
    <row r="1957" spans="5:7">
      <c r="E1957" s="26"/>
      <c r="F1957" s="26"/>
      <c r="G1957" s="98"/>
    </row>
    <row r="1958" spans="5:7">
      <c r="E1958" s="26"/>
      <c r="F1958" s="26"/>
      <c r="G1958" s="98"/>
    </row>
    <row r="1959" spans="5:7">
      <c r="E1959" s="26"/>
      <c r="F1959" s="26"/>
      <c r="G1959" s="98"/>
    </row>
    <row r="1960" spans="5:7">
      <c r="E1960" s="26"/>
      <c r="F1960" s="26"/>
      <c r="G1960" s="98"/>
    </row>
    <row r="1961" spans="5:7">
      <c r="E1961" s="26"/>
      <c r="F1961" s="26"/>
      <c r="G1961" s="98"/>
    </row>
    <row r="1962" spans="5:7">
      <c r="E1962" s="26"/>
      <c r="F1962" s="26"/>
      <c r="G1962" s="98"/>
    </row>
    <row r="1963" spans="5:7">
      <c r="E1963" s="26"/>
      <c r="F1963" s="26"/>
      <c r="G1963" s="98"/>
    </row>
    <row r="1964" spans="5:7">
      <c r="E1964" s="26"/>
      <c r="F1964" s="26"/>
      <c r="G1964" s="98"/>
    </row>
    <row r="1965" spans="5:7">
      <c r="E1965" s="26"/>
      <c r="F1965" s="26"/>
      <c r="G1965" s="98"/>
    </row>
    <row r="1966" spans="5:7">
      <c r="E1966" s="26"/>
      <c r="F1966" s="26"/>
      <c r="G1966" s="98"/>
    </row>
    <row r="1967" spans="5:7">
      <c r="E1967" s="26"/>
      <c r="F1967" s="26"/>
      <c r="G1967" s="98"/>
    </row>
    <row r="1968" spans="5:7">
      <c r="E1968" s="26"/>
      <c r="F1968" s="26"/>
      <c r="G1968" s="98"/>
    </row>
    <row r="1969" spans="5:7">
      <c r="E1969" s="26"/>
      <c r="F1969" s="26"/>
      <c r="G1969" s="98"/>
    </row>
    <row r="1970" spans="5:7">
      <c r="E1970" s="26"/>
      <c r="F1970" s="26"/>
      <c r="G1970" s="98"/>
    </row>
    <row r="1971" spans="5:7">
      <c r="E1971" s="26"/>
      <c r="F1971" s="26"/>
      <c r="G1971" s="98"/>
    </row>
    <row r="1972" spans="5:7">
      <c r="E1972" s="26"/>
      <c r="F1972" s="26"/>
      <c r="G1972" s="98"/>
    </row>
    <row r="1973" spans="5:7">
      <c r="E1973" s="26"/>
      <c r="F1973" s="26"/>
      <c r="G1973" s="98"/>
    </row>
    <row r="1974" spans="5:7">
      <c r="E1974" s="26"/>
      <c r="F1974" s="26"/>
      <c r="G1974" s="98"/>
    </row>
    <row r="1975" spans="5:7">
      <c r="E1975" s="26"/>
      <c r="F1975" s="26"/>
      <c r="G1975" s="98"/>
    </row>
    <row r="1976" spans="5:7">
      <c r="E1976" s="26"/>
      <c r="F1976" s="26"/>
      <c r="G1976" s="98"/>
    </row>
    <row r="1977" spans="5:7">
      <c r="E1977" s="26"/>
      <c r="F1977" s="26"/>
      <c r="G1977" s="98"/>
    </row>
    <row r="1978" spans="5:7">
      <c r="E1978" s="26"/>
      <c r="F1978" s="26"/>
      <c r="G1978" s="98"/>
    </row>
    <row r="1979" spans="5:7">
      <c r="E1979" s="26"/>
      <c r="F1979" s="26"/>
      <c r="G1979" s="98"/>
    </row>
    <row r="1980" spans="5:7">
      <c r="E1980" s="26"/>
      <c r="F1980" s="26"/>
      <c r="G1980" s="98"/>
    </row>
    <row r="1981" spans="5:7">
      <c r="E1981" s="26"/>
      <c r="F1981" s="26"/>
      <c r="G1981" s="98"/>
    </row>
    <row r="1982" spans="5:7">
      <c r="E1982" s="26"/>
      <c r="F1982" s="26"/>
      <c r="G1982" s="98"/>
    </row>
    <row r="1983" spans="5:7">
      <c r="E1983" s="26"/>
      <c r="F1983" s="26"/>
      <c r="G1983" s="98"/>
    </row>
    <row r="1984" spans="5:7">
      <c r="E1984" s="26"/>
      <c r="F1984" s="26"/>
      <c r="G1984" s="98"/>
    </row>
    <row r="1985" spans="5:7">
      <c r="E1985" s="26"/>
      <c r="F1985" s="26"/>
      <c r="G1985" s="98"/>
    </row>
    <row r="1986" spans="5:7">
      <c r="E1986" s="26"/>
      <c r="F1986" s="26"/>
      <c r="G1986" s="98"/>
    </row>
    <row r="1987" spans="5:7">
      <c r="E1987" s="26"/>
      <c r="F1987" s="26"/>
      <c r="G1987" s="98"/>
    </row>
    <row r="1988" spans="5:7">
      <c r="E1988" s="26"/>
      <c r="F1988" s="26"/>
      <c r="G1988" s="98"/>
    </row>
    <row r="1989" spans="5:7">
      <c r="E1989" s="26"/>
      <c r="F1989" s="26"/>
      <c r="G1989" s="98"/>
    </row>
    <row r="1990" spans="5:7">
      <c r="E1990" s="26"/>
      <c r="F1990" s="26"/>
      <c r="G1990" s="98"/>
    </row>
    <row r="1991" spans="5:7">
      <c r="E1991" s="26"/>
      <c r="F1991" s="26"/>
      <c r="G1991" s="98"/>
    </row>
    <row r="1992" spans="5:7">
      <c r="E1992" s="26"/>
      <c r="F1992" s="26"/>
      <c r="G1992" s="98"/>
    </row>
    <row r="1993" spans="5:7">
      <c r="E1993" s="26"/>
      <c r="F1993" s="26"/>
      <c r="G1993" s="98"/>
    </row>
    <row r="1994" spans="5:7">
      <c r="E1994" s="26"/>
      <c r="F1994" s="26"/>
      <c r="G1994" s="98"/>
    </row>
    <row r="1995" spans="5:7">
      <c r="E1995" s="26"/>
      <c r="F1995" s="26"/>
      <c r="G1995" s="98"/>
    </row>
    <row r="1996" spans="5:7">
      <c r="E1996" s="26"/>
      <c r="F1996" s="26"/>
      <c r="G1996" s="98"/>
    </row>
    <row r="1997" spans="5:7">
      <c r="E1997" s="26"/>
      <c r="F1997" s="26"/>
      <c r="G1997" s="98"/>
    </row>
    <row r="1998" spans="5:7">
      <c r="E1998" s="26"/>
      <c r="F1998" s="26"/>
      <c r="G1998" s="98"/>
    </row>
    <row r="1999" spans="5:7">
      <c r="E1999" s="26"/>
      <c r="F1999" s="26"/>
      <c r="G1999" s="98"/>
    </row>
    <row r="2000" spans="5:7">
      <c r="E2000" s="26"/>
      <c r="F2000" s="26"/>
      <c r="G2000" s="98"/>
    </row>
    <row r="2001" spans="5:7">
      <c r="E2001" s="26"/>
      <c r="F2001" s="26"/>
      <c r="G2001" s="98"/>
    </row>
    <row r="2002" spans="5:7">
      <c r="E2002" s="26"/>
      <c r="F2002" s="26"/>
      <c r="G2002" s="98"/>
    </row>
    <row r="2003" spans="5:7">
      <c r="E2003" s="26"/>
      <c r="F2003" s="26"/>
      <c r="G2003" s="98"/>
    </row>
    <row r="2004" spans="5:7">
      <c r="E2004" s="26"/>
      <c r="F2004" s="26"/>
      <c r="G2004" s="98"/>
    </row>
    <row r="2005" spans="5:7">
      <c r="E2005" s="26"/>
      <c r="F2005" s="26"/>
      <c r="G2005" s="98"/>
    </row>
    <row r="2006" spans="5:7">
      <c r="E2006" s="26"/>
      <c r="F2006" s="26"/>
      <c r="G2006" s="98"/>
    </row>
    <row r="2007" spans="5:7">
      <c r="E2007" s="26"/>
      <c r="F2007" s="26"/>
      <c r="G2007" s="98"/>
    </row>
    <row r="2008" spans="5:7">
      <c r="E2008" s="26"/>
      <c r="F2008" s="26"/>
      <c r="G2008" s="98"/>
    </row>
    <row r="2009" spans="5:7">
      <c r="E2009" s="26"/>
      <c r="F2009" s="26"/>
      <c r="G2009" s="98"/>
    </row>
    <row r="2010" spans="5:7">
      <c r="E2010" s="26"/>
      <c r="F2010" s="26"/>
      <c r="G2010" s="98"/>
    </row>
    <row r="2011" spans="5:7">
      <c r="E2011" s="26"/>
      <c r="F2011" s="26"/>
      <c r="G2011" s="98"/>
    </row>
    <row r="2012" spans="5:7">
      <c r="E2012" s="26"/>
      <c r="F2012" s="26"/>
      <c r="G2012" s="98"/>
    </row>
    <row r="2013" spans="5:7">
      <c r="E2013" s="26"/>
      <c r="F2013" s="26"/>
      <c r="G2013" s="98"/>
    </row>
    <row r="2014" spans="5:7">
      <c r="E2014" s="26"/>
      <c r="F2014" s="26"/>
      <c r="G2014" s="98"/>
    </row>
    <row r="2015" spans="5:7">
      <c r="E2015" s="26"/>
      <c r="F2015" s="26"/>
      <c r="G2015" s="98"/>
    </row>
    <row r="2016" spans="5:7">
      <c r="E2016" s="26"/>
      <c r="F2016" s="26"/>
      <c r="G2016" s="98"/>
    </row>
    <row r="2017" spans="5:7">
      <c r="E2017" s="26"/>
      <c r="F2017" s="26"/>
      <c r="G2017" s="98"/>
    </row>
    <row r="2018" spans="5:7">
      <c r="E2018" s="26"/>
      <c r="F2018" s="26"/>
      <c r="G2018" s="98"/>
    </row>
    <row r="2019" spans="5:7">
      <c r="E2019" s="26"/>
      <c r="F2019" s="26"/>
      <c r="G2019" s="98"/>
    </row>
    <row r="2020" spans="5:7">
      <c r="E2020" s="26"/>
      <c r="F2020" s="26"/>
      <c r="G2020" s="98"/>
    </row>
    <row r="2021" spans="5:7">
      <c r="E2021" s="26"/>
      <c r="F2021" s="26"/>
      <c r="G2021" s="98"/>
    </row>
    <row r="2022" spans="5:7">
      <c r="E2022" s="26"/>
      <c r="F2022" s="26"/>
      <c r="G2022" s="98"/>
    </row>
    <row r="2023" spans="5:7">
      <c r="E2023" s="26"/>
      <c r="F2023" s="26"/>
      <c r="G2023" s="98"/>
    </row>
    <row r="2024" spans="5:7">
      <c r="E2024" s="26"/>
      <c r="F2024" s="26"/>
      <c r="G2024" s="98"/>
    </row>
    <row r="2025" spans="5:7">
      <c r="E2025" s="26"/>
      <c r="F2025" s="26"/>
      <c r="G2025" s="98"/>
    </row>
    <row r="2026" spans="5:7">
      <c r="E2026" s="26"/>
      <c r="F2026" s="26"/>
      <c r="G2026" s="98"/>
    </row>
    <row r="2027" spans="5:7">
      <c r="E2027" s="26"/>
      <c r="F2027" s="26"/>
      <c r="G2027" s="98"/>
    </row>
    <row r="2028" spans="5:7">
      <c r="E2028" s="26"/>
      <c r="F2028" s="26"/>
      <c r="G2028" s="98"/>
    </row>
    <row r="2029" spans="5:7">
      <c r="E2029" s="26"/>
      <c r="F2029" s="26"/>
      <c r="G2029" s="98"/>
    </row>
    <row r="2030" spans="5:7">
      <c r="E2030" s="26"/>
      <c r="F2030" s="26"/>
      <c r="G2030" s="98"/>
    </row>
    <row r="2031" spans="5:7">
      <c r="E2031" s="26"/>
      <c r="F2031" s="26"/>
      <c r="G2031" s="98"/>
    </row>
    <row r="2032" spans="5:7">
      <c r="E2032" s="26"/>
      <c r="F2032" s="26"/>
      <c r="G2032" s="98"/>
    </row>
    <row r="2033" spans="5:7">
      <c r="E2033" s="26"/>
      <c r="F2033" s="26"/>
      <c r="G2033" s="98"/>
    </row>
    <row r="2034" spans="5:7">
      <c r="E2034" s="26"/>
      <c r="F2034" s="26"/>
      <c r="G2034" s="98"/>
    </row>
    <row r="2035" spans="5:7">
      <c r="E2035" s="26"/>
      <c r="F2035" s="26"/>
      <c r="G2035" s="98"/>
    </row>
    <row r="2036" spans="5:7">
      <c r="E2036" s="26"/>
      <c r="F2036" s="26"/>
      <c r="G2036" s="98"/>
    </row>
    <row r="2037" spans="5:7">
      <c r="E2037" s="26"/>
      <c r="F2037" s="26"/>
      <c r="G2037" s="98"/>
    </row>
    <row r="2038" spans="5:7">
      <c r="E2038" s="26"/>
      <c r="F2038" s="26"/>
      <c r="G2038" s="98"/>
    </row>
    <row r="2039" spans="5:7">
      <c r="E2039" s="26"/>
      <c r="F2039" s="26"/>
      <c r="G2039" s="98"/>
    </row>
    <row r="2040" spans="5:7">
      <c r="E2040" s="26"/>
      <c r="F2040" s="26"/>
      <c r="G2040" s="98"/>
    </row>
    <row r="2041" spans="5:7">
      <c r="E2041" s="26"/>
      <c r="F2041" s="26"/>
      <c r="G2041" s="98"/>
    </row>
    <row r="2042" spans="5:7">
      <c r="E2042" s="26"/>
      <c r="F2042" s="26"/>
      <c r="G2042" s="98"/>
    </row>
    <row r="2043" spans="5:7">
      <c r="E2043" s="26"/>
      <c r="F2043" s="26"/>
      <c r="G2043" s="98"/>
    </row>
    <row r="2044" spans="5:7">
      <c r="E2044" s="26"/>
      <c r="F2044" s="26"/>
      <c r="G2044" s="98"/>
    </row>
    <row r="2045" spans="5:7">
      <c r="E2045" s="26"/>
      <c r="F2045" s="26"/>
      <c r="G2045" s="98"/>
    </row>
    <row r="2046" spans="5:7">
      <c r="E2046" s="26"/>
      <c r="F2046" s="26"/>
      <c r="G2046" s="98"/>
    </row>
    <row r="2047" spans="5:7">
      <c r="E2047" s="26"/>
      <c r="F2047" s="26"/>
      <c r="G2047" s="98"/>
    </row>
    <row r="2048" spans="5:7">
      <c r="E2048" s="26"/>
      <c r="F2048" s="26"/>
      <c r="G2048" s="98"/>
    </row>
    <row r="2049" spans="5:7">
      <c r="E2049" s="26"/>
      <c r="F2049" s="26"/>
      <c r="G2049" s="98"/>
    </row>
    <row r="2050" spans="5:7">
      <c r="E2050" s="26"/>
      <c r="F2050" s="26"/>
      <c r="G2050" s="98"/>
    </row>
    <row r="2051" spans="5:7">
      <c r="E2051" s="26"/>
      <c r="F2051" s="26"/>
      <c r="G2051" s="98"/>
    </row>
    <row r="2052" spans="5:7">
      <c r="E2052" s="26"/>
      <c r="F2052" s="26"/>
      <c r="G2052" s="98"/>
    </row>
    <row r="2053" spans="5:7">
      <c r="E2053" s="26"/>
      <c r="F2053" s="26"/>
      <c r="G2053" s="98"/>
    </row>
    <row r="2054" spans="5:7">
      <c r="E2054" s="26"/>
      <c r="F2054" s="26"/>
      <c r="G2054" s="98"/>
    </row>
    <row r="2055" spans="5:7">
      <c r="E2055" s="26"/>
      <c r="F2055" s="26"/>
      <c r="G2055" s="98"/>
    </row>
    <row r="2056" spans="5:7">
      <c r="E2056" s="26"/>
      <c r="F2056" s="26"/>
      <c r="G2056" s="98"/>
    </row>
    <row r="2057" spans="5:7">
      <c r="E2057" s="26"/>
      <c r="F2057" s="26"/>
      <c r="G2057" s="98"/>
    </row>
    <row r="2058" spans="5:7">
      <c r="E2058" s="26"/>
      <c r="F2058" s="26"/>
      <c r="G2058" s="98"/>
    </row>
    <row r="2059" spans="5:7">
      <c r="E2059" s="26"/>
      <c r="F2059" s="26"/>
      <c r="G2059" s="98"/>
    </row>
    <row r="2060" spans="5:7">
      <c r="E2060" s="26"/>
      <c r="F2060" s="26"/>
      <c r="G2060" s="98"/>
    </row>
    <row r="2061" spans="5:7">
      <c r="E2061" s="26"/>
      <c r="F2061" s="26"/>
      <c r="G2061" s="98"/>
    </row>
    <row r="2062" spans="5:7">
      <c r="E2062" s="26"/>
      <c r="F2062" s="26"/>
      <c r="G2062" s="98"/>
    </row>
    <row r="2063" spans="5:7">
      <c r="E2063" s="26"/>
      <c r="F2063" s="26"/>
      <c r="G2063" s="98"/>
    </row>
    <row r="2064" spans="5:7">
      <c r="E2064" s="26"/>
      <c r="F2064" s="26"/>
      <c r="G2064" s="98"/>
    </row>
    <row r="2065" spans="5:7">
      <c r="E2065" s="26"/>
      <c r="F2065" s="26"/>
      <c r="G2065" s="98"/>
    </row>
    <row r="2066" spans="5:7">
      <c r="E2066" s="26"/>
      <c r="F2066" s="26"/>
      <c r="G2066" s="98"/>
    </row>
    <row r="2067" spans="5:7">
      <c r="E2067" s="26"/>
      <c r="F2067" s="26"/>
      <c r="G2067" s="98"/>
    </row>
    <row r="2068" spans="5:7">
      <c r="E2068" s="26"/>
      <c r="F2068" s="26"/>
      <c r="G2068" s="98"/>
    </row>
    <row r="2069" spans="5:7">
      <c r="E2069" s="26"/>
      <c r="F2069" s="26"/>
      <c r="G2069" s="98"/>
    </row>
    <row r="2070" spans="5:7">
      <c r="E2070" s="26"/>
      <c r="F2070" s="26"/>
      <c r="G2070" s="98"/>
    </row>
    <row r="2071" spans="5:7">
      <c r="E2071" s="26"/>
      <c r="F2071" s="26"/>
      <c r="G2071" s="98"/>
    </row>
  </sheetData>
  <mergeCells count="12">
    <mergeCell ref="A101:V101"/>
    <mergeCell ref="A6:A9"/>
    <mergeCell ref="B6:B9"/>
    <mergeCell ref="C7:G7"/>
    <mergeCell ref="H7:N7"/>
    <mergeCell ref="O7:U7"/>
    <mergeCell ref="A99:B99"/>
    <mergeCell ref="A4:U4"/>
    <mergeCell ref="C6:G6"/>
    <mergeCell ref="H6:N6"/>
    <mergeCell ref="O6:U6"/>
    <mergeCell ref="S5:U5"/>
  </mergeCells>
  <phoneticPr fontId="6" type="noConversion"/>
  <printOptions horizontalCentered="1"/>
  <pageMargins left="0.19685039370078741" right="0.19685039370078741" top="0.11811023622047245" bottom="0.19685039370078741" header="0" footer="0"/>
  <pageSetup paperSize="9" scale="40" fitToHeight="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ayfa5">
    <tabColor theme="4" tint="0.39997558519241921"/>
  </sheetPr>
  <dimension ref="A1:V93"/>
  <sheetViews>
    <sheetView showGridLines="0" topLeftCell="A7" zoomScaleNormal="100" workbookViewId="0">
      <selection activeCell="A18" sqref="A18"/>
    </sheetView>
  </sheetViews>
  <sheetFormatPr defaultRowHeight="15"/>
  <cols>
    <col min="1" max="1" width="5.42578125" style="88" customWidth="1"/>
    <col min="2" max="2" width="18.5703125" style="2" bestFit="1" customWidth="1"/>
    <col min="3" max="3" width="11.28515625" style="26" bestFit="1" customWidth="1"/>
    <col min="4" max="4" width="10.5703125" style="26" bestFit="1" customWidth="1"/>
    <col min="5" max="5" width="9" style="26" bestFit="1" customWidth="1"/>
    <col min="6" max="6" width="9.28515625" style="26" bestFit="1" customWidth="1"/>
    <col min="7" max="7" width="12.7109375" style="26" customWidth="1"/>
    <col min="8" max="8" width="11.28515625" style="2" bestFit="1" customWidth="1"/>
    <col min="9" max="9" width="10.5703125" style="2" bestFit="1" customWidth="1"/>
    <col min="10" max="10" width="9.28515625" style="2" bestFit="1" customWidth="1"/>
    <col min="11" max="12" width="10.28515625" style="2" bestFit="1" customWidth="1"/>
    <col min="13" max="13" width="9.28515625" style="2" bestFit="1" customWidth="1"/>
    <col min="14" max="14" width="12.7109375" style="2" customWidth="1"/>
    <col min="15" max="15" width="10.7109375" style="2" bestFit="1" customWidth="1"/>
    <col min="16" max="16" width="10.5703125" style="2" bestFit="1" customWidth="1"/>
    <col min="17" max="20" width="9" style="2" bestFit="1" customWidth="1"/>
    <col min="21" max="21" width="12.7109375" style="2" customWidth="1"/>
    <col min="22" max="16384" width="9.140625" style="2"/>
  </cols>
  <sheetData>
    <row r="1" spans="1:21" ht="19.149999999999999" customHeight="1"/>
    <row r="2" spans="1:21" ht="19.149999999999999" customHeight="1"/>
    <row r="3" spans="1:21" ht="19.149999999999999" customHeight="1"/>
    <row r="4" spans="1:21" s="10" customFormat="1" ht="27" customHeight="1">
      <c r="A4" s="823" t="s">
        <v>121</v>
      </c>
      <c r="B4" s="823"/>
      <c r="C4" s="823"/>
      <c r="D4" s="823"/>
      <c r="E4" s="823"/>
      <c r="F4" s="823"/>
      <c r="G4" s="823"/>
      <c r="H4" s="823"/>
      <c r="I4" s="823"/>
      <c r="J4" s="823"/>
      <c r="K4" s="823"/>
      <c r="L4" s="823"/>
      <c r="M4" s="823"/>
      <c r="N4" s="823"/>
      <c r="O4" s="823"/>
      <c r="P4" s="823"/>
      <c r="Q4" s="823"/>
      <c r="R4" s="823"/>
      <c r="S4" s="823"/>
      <c r="T4" s="823"/>
      <c r="U4" s="823"/>
    </row>
    <row r="5" spans="1:21" s="150" customFormat="1" ht="15" customHeight="1">
      <c r="A5" s="113" t="s">
        <v>221</v>
      </c>
      <c r="C5" s="151"/>
      <c r="D5" s="151"/>
      <c r="E5" s="151"/>
      <c r="F5" s="151"/>
      <c r="G5" s="151"/>
      <c r="H5" s="151"/>
      <c r="I5" s="151"/>
      <c r="J5" s="151"/>
      <c r="K5" s="151"/>
      <c r="L5" s="151"/>
      <c r="M5" s="151"/>
      <c r="N5" s="151" t="s">
        <v>74</v>
      </c>
      <c r="O5" s="151"/>
      <c r="P5" s="151"/>
      <c r="Q5" s="151"/>
      <c r="R5" s="151"/>
      <c r="S5" s="784" t="s">
        <v>977</v>
      </c>
      <c r="T5" s="784"/>
      <c r="U5" s="784"/>
    </row>
    <row r="6" spans="1:21" s="366" customFormat="1" ht="19.899999999999999" customHeight="1">
      <c r="A6" s="819" t="s">
        <v>537</v>
      </c>
      <c r="B6" s="824" t="s">
        <v>550</v>
      </c>
      <c r="C6" s="817" t="s">
        <v>531</v>
      </c>
      <c r="D6" s="817"/>
      <c r="E6" s="817"/>
      <c r="F6" s="817"/>
      <c r="G6" s="817"/>
      <c r="H6" s="817" t="s">
        <v>532</v>
      </c>
      <c r="I6" s="817"/>
      <c r="J6" s="817"/>
      <c r="K6" s="817"/>
      <c r="L6" s="817"/>
      <c r="M6" s="817"/>
      <c r="N6" s="817"/>
      <c r="O6" s="817" t="s">
        <v>533</v>
      </c>
      <c r="P6" s="817"/>
      <c r="Q6" s="817"/>
      <c r="R6" s="817"/>
      <c r="S6" s="818"/>
      <c r="T6" s="818"/>
      <c r="U6" s="818"/>
    </row>
    <row r="7" spans="1:21" s="366" customFormat="1" ht="19.899999999999999" customHeight="1">
      <c r="A7" s="819"/>
      <c r="B7" s="818"/>
      <c r="C7" s="813" t="s">
        <v>58</v>
      </c>
      <c r="D7" s="813"/>
      <c r="E7" s="813"/>
      <c r="F7" s="813"/>
      <c r="G7" s="813"/>
      <c r="H7" s="813" t="s">
        <v>85</v>
      </c>
      <c r="I7" s="813"/>
      <c r="J7" s="813"/>
      <c r="K7" s="813"/>
      <c r="L7" s="813"/>
      <c r="M7" s="813"/>
      <c r="N7" s="813"/>
      <c r="O7" s="813" t="s">
        <v>86</v>
      </c>
      <c r="P7" s="813"/>
      <c r="Q7" s="813"/>
      <c r="R7" s="813"/>
      <c r="S7" s="813"/>
      <c r="T7" s="813"/>
      <c r="U7" s="813"/>
    </row>
    <row r="8" spans="1:21" s="366" customFormat="1" ht="25.5">
      <c r="A8" s="819"/>
      <c r="B8" s="818"/>
      <c r="C8" s="418" t="s">
        <v>104</v>
      </c>
      <c r="D8" s="418" t="s">
        <v>105</v>
      </c>
      <c r="E8" s="418" t="s">
        <v>106</v>
      </c>
      <c r="F8" s="418" t="s">
        <v>107</v>
      </c>
      <c r="G8" s="420" t="s">
        <v>108</v>
      </c>
      <c r="H8" s="418" t="s">
        <v>104</v>
      </c>
      <c r="I8" s="418" t="s">
        <v>105</v>
      </c>
      <c r="J8" s="418" t="s">
        <v>106</v>
      </c>
      <c r="K8" s="418" t="s">
        <v>107</v>
      </c>
      <c r="L8" s="418" t="s">
        <v>102</v>
      </c>
      <c r="M8" s="418" t="s">
        <v>103</v>
      </c>
      <c r="N8" s="420" t="s">
        <v>108</v>
      </c>
      <c r="O8" s="418" t="s">
        <v>4</v>
      </c>
      <c r="P8" s="418" t="s">
        <v>97</v>
      </c>
      <c r="Q8" s="418" t="s">
        <v>5</v>
      </c>
      <c r="R8" s="418" t="s">
        <v>6</v>
      </c>
      <c r="S8" s="418" t="s">
        <v>57</v>
      </c>
      <c r="T8" s="418" t="s">
        <v>56</v>
      </c>
      <c r="U8" s="420" t="s">
        <v>536</v>
      </c>
    </row>
    <row r="9" spans="1:21" s="366" customFormat="1" ht="14.45" customHeight="1">
      <c r="A9" s="819"/>
      <c r="B9" s="825"/>
      <c r="C9" s="421" t="s">
        <v>397</v>
      </c>
      <c r="D9" s="421" t="s">
        <v>398</v>
      </c>
      <c r="E9" s="421" t="s">
        <v>399</v>
      </c>
      <c r="F9" s="422" t="s">
        <v>400</v>
      </c>
      <c r="G9" s="422" t="s">
        <v>84</v>
      </c>
      <c r="H9" s="421" t="s">
        <v>397</v>
      </c>
      <c r="I9" s="421" t="s">
        <v>398</v>
      </c>
      <c r="J9" s="421" t="s">
        <v>399</v>
      </c>
      <c r="K9" s="422" t="s">
        <v>400</v>
      </c>
      <c r="L9" s="421" t="s">
        <v>82</v>
      </c>
      <c r="M9" s="422" t="s">
        <v>11</v>
      </c>
      <c r="N9" s="424" t="s">
        <v>84</v>
      </c>
      <c r="O9" s="421" t="s">
        <v>402</v>
      </c>
      <c r="P9" s="421" t="s">
        <v>398</v>
      </c>
      <c r="Q9" s="421" t="s">
        <v>399</v>
      </c>
      <c r="R9" s="422" t="s">
        <v>400</v>
      </c>
      <c r="S9" s="421" t="s">
        <v>82</v>
      </c>
      <c r="T9" s="422" t="s">
        <v>11</v>
      </c>
      <c r="U9" s="425" t="s">
        <v>401</v>
      </c>
    </row>
    <row r="10" spans="1:21" s="121" customFormat="1" ht="19.899999999999999" customHeight="1">
      <c r="A10" s="294">
        <v>1</v>
      </c>
      <c r="B10" s="426" t="s">
        <v>629</v>
      </c>
      <c r="C10" s="303">
        <v>43252</v>
      </c>
      <c r="D10" s="303">
        <v>2753</v>
      </c>
      <c r="E10" s="303">
        <v>704</v>
      </c>
      <c r="F10" s="303">
        <v>45301</v>
      </c>
      <c r="G10" s="302">
        <v>46005</v>
      </c>
      <c r="H10" s="303">
        <v>303092</v>
      </c>
      <c r="I10" s="303">
        <v>38458</v>
      </c>
      <c r="J10" s="303">
        <v>43652</v>
      </c>
      <c r="K10" s="303">
        <v>297898</v>
      </c>
      <c r="L10" s="303">
        <v>242129</v>
      </c>
      <c r="M10" s="303">
        <v>99421</v>
      </c>
      <c r="N10" s="302">
        <v>341550</v>
      </c>
      <c r="O10" s="408">
        <v>320.51781668971569</v>
      </c>
      <c r="P10" s="408">
        <v>294.90305303317791</v>
      </c>
      <c r="Q10" s="408">
        <v>410.15734489897847</v>
      </c>
      <c r="R10" s="408">
        <v>304.23661999731087</v>
      </c>
      <c r="S10" s="408">
        <v>331.72520511020321</v>
      </c>
      <c r="T10" s="408">
        <v>282.70304963368477</v>
      </c>
      <c r="U10" s="409">
        <v>317.97581200734999</v>
      </c>
    </row>
    <row r="11" spans="1:21" s="366" customFormat="1" ht="19.899999999999999" customHeight="1">
      <c r="A11" s="296">
        <v>2</v>
      </c>
      <c r="B11" s="427" t="s">
        <v>630</v>
      </c>
      <c r="C11" s="303">
        <v>7573</v>
      </c>
      <c r="D11" s="303">
        <v>1046</v>
      </c>
      <c r="E11" s="303">
        <v>308</v>
      </c>
      <c r="F11" s="303">
        <v>8311</v>
      </c>
      <c r="G11" s="302">
        <v>8619</v>
      </c>
      <c r="H11" s="303">
        <v>53764</v>
      </c>
      <c r="I11" s="303">
        <v>13544</v>
      </c>
      <c r="J11" s="303">
        <v>12373</v>
      </c>
      <c r="K11" s="303">
        <v>54935</v>
      </c>
      <c r="L11" s="303">
        <v>49146</v>
      </c>
      <c r="M11" s="303">
        <v>18162</v>
      </c>
      <c r="N11" s="302">
        <v>67308</v>
      </c>
      <c r="O11" s="408">
        <v>286.21416483342813</v>
      </c>
      <c r="P11" s="408">
        <v>309.71616282823589</v>
      </c>
      <c r="Q11" s="408">
        <v>444.99544233832853</v>
      </c>
      <c r="R11" s="408">
        <v>252.59940429472837</v>
      </c>
      <c r="S11" s="408">
        <v>300.2525379440022</v>
      </c>
      <c r="T11" s="408">
        <v>262.87610573321933</v>
      </c>
      <c r="U11" s="409">
        <v>290.42931866449578</v>
      </c>
    </row>
    <row r="12" spans="1:21" s="366" customFormat="1" ht="19.899999999999999" customHeight="1">
      <c r="A12" s="296">
        <v>3</v>
      </c>
      <c r="B12" s="427" t="s">
        <v>631</v>
      </c>
      <c r="C12" s="303">
        <v>12932</v>
      </c>
      <c r="D12" s="303">
        <v>1616</v>
      </c>
      <c r="E12" s="303">
        <v>750</v>
      </c>
      <c r="F12" s="303">
        <v>13798</v>
      </c>
      <c r="G12" s="302">
        <v>14548</v>
      </c>
      <c r="H12" s="303">
        <v>89611</v>
      </c>
      <c r="I12" s="303">
        <v>13629</v>
      </c>
      <c r="J12" s="303">
        <v>18818</v>
      </c>
      <c r="K12" s="303">
        <v>84422</v>
      </c>
      <c r="L12" s="303">
        <v>74961</v>
      </c>
      <c r="M12" s="303">
        <v>28279</v>
      </c>
      <c r="N12" s="302">
        <v>103240</v>
      </c>
      <c r="O12" s="408">
        <v>289.56974039729153</v>
      </c>
      <c r="P12" s="408">
        <v>269.61825330865668</v>
      </c>
      <c r="Q12" s="408">
        <v>375.97288865283423</v>
      </c>
      <c r="R12" s="408">
        <v>267.44747250879516</v>
      </c>
      <c r="S12" s="408">
        <v>291.98334575884792</v>
      </c>
      <c r="T12" s="408">
        <v>273.93005899951555</v>
      </c>
      <c r="U12" s="409">
        <v>287.22144234714045</v>
      </c>
    </row>
    <row r="13" spans="1:21" s="366" customFormat="1" ht="19.899999999999999" customHeight="1">
      <c r="A13" s="296">
        <v>4</v>
      </c>
      <c r="B13" s="427" t="s">
        <v>632</v>
      </c>
      <c r="C13" s="303">
        <v>2756</v>
      </c>
      <c r="D13" s="303">
        <v>447</v>
      </c>
      <c r="E13" s="303">
        <v>275</v>
      </c>
      <c r="F13" s="303">
        <v>2928</v>
      </c>
      <c r="G13" s="302">
        <v>3203</v>
      </c>
      <c r="H13" s="303">
        <v>26803</v>
      </c>
      <c r="I13" s="303">
        <v>5916</v>
      </c>
      <c r="J13" s="303">
        <v>13335</v>
      </c>
      <c r="K13" s="303">
        <v>19384</v>
      </c>
      <c r="L13" s="303">
        <v>24243</v>
      </c>
      <c r="M13" s="303">
        <v>8476</v>
      </c>
      <c r="N13" s="302">
        <v>32719</v>
      </c>
      <c r="O13" s="408">
        <v>302.44371468673103</v>
      </c>
      <c r="P13" s="408">
        <v>286.16395738278516</v>
      </c>
      <c r="Q13" s="408">
        <v>365.11635051792985</v>
      </c>
      <c r="R13" s="408">
        <v>251.04645472584431</v>
      </c>
      <c r="S13" s="408">
        <v>296.72147764330521</v>
      </c>
      <c r="T13" s="408">
        <v>308.36870452838292</v>
      </c>
      <c r="U13" s="409">
        <v>299.74423405087333</v>
      </c>
    </row>
    <row r="14" spans="1:21" s="366" customFormat="1" ht="19.899999999999999" customHeight="1">
      <c r="A14" s="296">
        <v>5</v>
      </c>
      <c r="B14" s="427" t="s">
        <v>633</v>
      </c>
      <c r="C14" s="303">
        <v>6243</v>
      </c>
      <c r="D14" s="303">
        <v>793</v>
      </c>
      <c r="E14" s="303">
        <v>286</v>
      </c>
      <c r="F14" s="303">
        <v>6750</v>
      </c>
      <c r="G14" s="302">
        <v>7036</v>
      </c>
      <c r="H14" s="303">
        <v>40943</v>
      </c>
      <c r="I14" s="303">
        <v>5662</v>
      </c>
      <c r="J14" s="303">
        <v>7003</v>
      </c>
      <c r="K14" s="303">
        <v>39602</v>
      </c>
      <c r="L14" s="303">
        <v>32014</v>
      </c>
      <c r="M14" s="303">
        <v>14591</v>
      </c>
      <c r="N14" s="302">
        <v>46605</v>
      </c>
      <c r="O14" s="408">
        <v>288.14318254790788</v>
      </c>
      <c r="P14" s="408">
        <v>265.82850849847529</v>
      </c>
      <c r="Q14" s="408">
        <v>393.26147952318883</v>
      </c>
      <c r="R14" s="408">
        <v>265.74130059471656</v>
      </c>
      <c r="S14" s="408">
        <v>296.64147672787368</v>
      </c>
      <c r="T14" s="408">
        <v>261.75889743052858</v>
      </c>
      <c r="U14" s="409">
        <v>285.95457560244097</v>
      </c>
    </row>
    <row r="15" spans="1:21" s="366" customFormat="1" ht="19.899999999999999" customHeight="1">
      <c r="A15" s="296">
        <v>6</v>
      </c>
      <c r="B15" s="427" t="s">
        <v>634</v>
      </c>
      <c r="C15" s="303">
        <v>146046</v>
      </c>
      <c r="D15" s="303">
        <v>9508</v>
      </c>
      <c r="E15" s="303">
        <v>2308</v>
      </c>
      <c r="F15" s="303">
        <v>153246</v>
      </c>
      <c r="G15" s="302">
        <v>155554</v>
      </c>
      <c r="H15" s="303">
        <v>1064815</v>
      </c>
      <c r="I15" s="303">
        <v>185183</v>
      </c>
      <c r="J15" s="303">
        <v>198838</v>
      </c>
      <c r="K15" s="303">
        <v>1051160</v>
      </c>
      <c r="L15" s="303">
        <v>831080</v>
      </c>
      <c r="M15" s="303">
        <v>418918</v>
      </c>
      <c r="N15" s="302">
        <v>1249998</v>
      </c>
      <c r="O15" s="408">
        <v>404.50139038548218</v>
      </c>
      <c r="P15" s="408">
        <v>327.93617382923253</v>
      </c>
      <c r="Q15" s="408">
        <v>490.32211539223272</v>
      </c>
      <c r="R15" s="408">
        <v>374.97370555277939</v>
      </c>
      <c r="S15" s="408">
        <v>410.53454183410798</v>
      </c>
      <c r="T15" s="408">
        <v>359.18221049549436</v>
      </c>
      <c r="U15" s="409">
        <v>393.85307339871468</v>
      </c>
    </row>
    <row r="16" spans="1:21" s="366" customFormat="1" ht="19.899999999999999" customHeight="1">
      <c r="A16" s="296">
        <v>7</v>
      </c>
      <c r="B16" s="427" t="s">
        <v>635</v>
      </c>
      <c r="C16" s="303">
        <v>83126</v>
      </c>
      <c r="D16" s="303">
        <v>6605</v>
      </c>
      <c r="E16" s="303">
        <v>914</v>
      </c>
      <c r="F16" s="303">
        <v>88817</v>
      </c>
      <c r="G16" s="302">
        <v>89731</v>
      </c>
      <c r="H16" s="303">
        <v>692725</v>
      </c>
      <c r="I16" s="303">
        <v>60339</v>
      </c>
      <c r="J16" s="303">
        <v>51967</v>
      </c>
      <c r="K16" s="303">
        <v>701097</v>
      </c>
      <c r="L16" s="303">
        <v>492378</v>
      </c>
      <c r="M16" s="303">
        <v>260686</v>
      </c>
      <c r="N16" s="302">
        <v>753064</v>
      </c>
      <c r="O16" s="408">
        <v>333.04825945348722</v>
      </c>
      <c r="P16" s="408">
        <v>267.22415016662552</v>
      </c>
      <c r="Q16" s="408">
        <v>399.20252057457378</v>
      </c>
      <c r="R16" s="408">
        <v>323.31949731781111</v>
      </c>
      <c r="S16" s="408">
        <v>338.22826175432937</v>
      </c>
      <c r="T16" s="408">
        <v>311.83606265036889</v>
      </c>
      <c r="U16" s="409">
        <v>329.02585157672439</v>
      </c>
    </row>
    <row r="17" spans="1:21" s="366" customFormat="1" ht="19.899999999999999" customHeight="1">
      <c r="A17" s="296">
        <v>8</v>
      </c>
      <c r="B17" s="427" t="s">
        <v>636</v>
      </c>
      <c r="C17" s="303">
        <v>3700</v>
      </c>
      <c r="D17" s="303">
        <v>675</v>
      </c>
      <c r="E17" s="303">
        <v>263</v>
      </c>
      <c r="F17" s="303">
        <v>4112</v>
      </c>
      <c r="G17" s="302">
        <v>4375</v>
      </c>
      <c r="H17" s="303">
        <v>20208</v>
      </c>
      <c r="I17" s="303">
        <v>7367</v>
      </c>
      <c r="J17" s="303">
        <v>6106</v>
      </c>
      <c r="K17" s="303">
        <v>21469</v>
      </c>
      <c r="L17" s="303">
        <v>21027</v>
      </c>
      <c r="M17" s="303">
        <v>6548</v>
      </c>
      <c r="N17" s="302">
        <v>27575</v>
      </c>
      <c r="O17" s="408">
        <v>317.76837545874923</v>
      </c>
      <c r="P17" s="408">
        <v>317.50337498211644</v>
      </c>
      <c r="Q17" s="408">
        <v>413.79372535069314</v>
      </c>
      <c r="R17" s="408">
        <v>287.91673419159406</v>
      </c>
      <c r="S17" s="408">
        <v>327.41882964119253</v>
      </c>
      <c r="T17" s="408">
        <v>286.87740146412881</v>
      </c>
      <c r="U17" s="409">
        <v>317.70600193345979</v>
      </c>
    </row>
    <row r="18" spans="1:21" s="366" customFormat="1" ht="19.899999999999999" customHeight="1">
      <c r="A18" s="296">
        <v>9</v>
      </c>
      <c r="B18" s="427" t="s">
        <v>637</v>
      </c>
      <c r="C18" s="303">
        <v>28477</v>
      </c>
      <c r="D18" s="303">
        <v>2514</v>
      </c>
      <c r="E18" s="303">
        <v>727</v>
      </c>
      <c r="F18" s="303">
        <v>30264</v>
      </c>
      <c r="G18" s="302">
        <v>30991</v>
      </c>
      <c r="H18" s="303">
        <v>163817</v>
      </c>
      <c r="I18" s="303">
        <v>24782</v>
      </c>
      <c r="J18" s="303">
        <v>22910</v>
      </c>
      <c r="K18" s="303">
        <v>165689</v>
      </c>
      <c r="L18" s="303">
        <v>125577</v>
      </c>
      <c r="M18" s="303">
        <v>63022</v>
      </c>
      <c r="N18" s="302">
        <v>188599</v>
      </c>
      <c r="O18" s="408">
        <v>303.46322279677662</v>
      </c>
      <c r="P18" s="408">
        <v>278.90795475524351</v>
      </c>
      <c r="Q18" s="408">
        <v>378.50257614130066</v>
      </c>
      <c r="R18" s="408">
        <v>289.09098581588091</v>
      </c>
      <c r="S18" s="408">
        <v>312.59892712934305</v>
      </c>
      <c r="T18" s="408">
        <v>277.18937647606685</v>
      </c>
      <c r="U18" s="409">
        <v>300.91656377947697</v>
      </c>
    </row>
    <row r="19" spans="1:21" s="366" customFormat="1" ht="19.899999999999999" customHeight="1">
      <c r="A19" s="296">
        <v>10</v>
      </c>
      <c r="B19" s="427" t="s">
        <v>638</v>
      </c>
      <c r="C19" s="303">
        <v>29761</v>
      </c>
      <c r="D19" s="303">
        <v>4045</v>
      </c>
      <c r="E19" s="303">
        <v>899</v>
      </c>
      <c r="F19" s="303">
        <v>32907</v>
      </c>
      <c r="G19" s="302">
        <v>33806</v>
      </c>
      <c r="H19" s="303">
        <v>188577</v>
      </c>
      <c r="I19" s="303">
        <v>28812</v>
      </c>
      <c r="J19" s="303">
        <v>29263</v>
      </c>
      <c r="K19" s="303">
        <v>188126</v>
      </c>
      <c r="L19" s="303">
        <v>145086</v>
      </c>
      <c r="M19" s="303">
        <v>72303</v>
      </c>
      <c r="N19" s="302">
        <v>217389</v>
      </c>
      <c r="O19" s="408">
        <v>320.1201569892508</v>
      </c>
      <c r="P19" s="408">
        <v>283.18515129459308</v>
      </c>
      <c r="Q19" s="408">
        <v>431.41773788164198</v>
      </c>
      <c r="R19" s="408">
        <v>296.48878232650156</v>
      </c>
      <c r="S19" s="408">
        <v>334.5129362876612</v>
      </c>
      <c r="T19" s="408">
        <v>278.93699413638819</v>
      </c>
      <c r="U19" s="409">
        <v>316.17154084555631</v>
      </c>
    </row>
    <row r="20" spans="1:21" s="366" customFormat="1" ht="19.899999999999999" customHeight="1">
      <c r="A20" s="296">
        <v>11</v>
      </c>
      <c r="B20" s="427" t="s">
        <v>639</v>
      </c>
      <c r="C20" s="303">
        <v>4282</v>
      </c>
      <c r="D20" s="303">
        <v>675</v>
      </c>
      <c r="E20" s="303">
        <v>262</v>
      </c>
      <c r="F20" s="303">
        <v>4695</v>
      </c>
      <c r="G20" s="302">
        <v>4957</v>
      </c>
      <c r="H20" s="303">
        <v>47739</v>
      </c>
      <c r="I20" s="303">
        <v>5826</v>
      </c>
      <c r="J20" s="303">
        <v>5540</v>
      </c>
      <c r="K20" s="303">
        <v>48025</v>
      </c>
      <c r="L20" s="303">
        <v>38114</v>
      </c>
      <c r="M20" s="303">
        <v>15451</v>
      </c>
      <c r="N20" s="302">
        <v>53565</v>
      </c>
      <c r="O20" s="408">
        <v>369.8932753205936</v>
      </c>
      <c r="P20" s="408">
        <v>314.57905036567297</v>
      </c>
      <c r="Q20" s="408">
        <v>394.70497776286572</v>
      </c>
      <c r="R20" s="408">
        <v>361.56582976325592</v>
      </c>
      <c r="S20" s="408">
        <v>390.28457515225381</v>
      </c>
      <c r="T20" s="408">
        <v>302.02961545863292</v>
      </c>
      <c r="U20" s="409">
        <v>364.9025857430272</v>
      </c>
    </row>
    <row r="21" spans="1:21" s="366" customFormat="1" ht="19.899999999999999" customHeight="1">
      <c r="A21" s="296">
        <v>12</v>
      </c>
      <c r="B21" s="427" t="s">
        <v>640</v>
      </c>
      <c r="C21" s="303">
        <v>2623</v>
      </c>
      <c r="D21" s="303">
        <v>391</v>
      </c>
      <c r="E21" s="303">
        <v>245</v>
      </c>
      <c r="F21" s="303">
        <v>2769</v>
      </c>
      <c r="G21" s="302">
        <v>3014</v>
      </c>
      <c r="H21" s="303">
        <v>23346</v>
      </c>
      <c r="I21" s="303">
        <v>7172</v>
      </c>
      <c r="J21" s="303">
        <v>9856</v>
      </c>
      <c r="K21" s="303">
        <v>20662</v>
      </c>
      <c r="L21" s="303">
        <v>23454</v>
      </c>
      <c r="M21" s="303">
        <v>7064</v>
      </c>
      <c r="N21" s="302">
        <v>30518</v>
      </c>
      <c r="O21" s="408">
        <v>297.63064912289008</v>
      </c>
      <c r="P21" s="408">
        <v>260.48021404883929</v>
      </c>
      <c r="Q21" s="408">
        <v>358.56054763786091</v>
      </c>
      <c r="R21" s="408">
        <v>253.65981753908011</v>
      </c>
      <c r="S21" s="408">
        <v>295.44015080062314</v>
      </c>
      <c r="T21" s="408">
        <v>272.26733810635596</v>
      </c>
      <c r="U21" s="409">
        <v>290.16904091876421</v>
      </c>
    </row>
    <row r="22" spans="1:21" s="366" customFormat="1" ht="19.899999999999999" customHeight="1">
      <c r="A22" s="296">
        <v>13</v>
      </c>
      <c r="B22" s="427" t="s">
        <v>641</v>
      </c>
      <c r="C22" s="303">
        <v>2901</v>
      </c>
      <c r="D22" s="303">
        <v>519</v>
      </c>
      <c r="E22" s="303">
        <v>288</v>
      </c>
      <c r="F22" s="303">
        <v>3132</v>
      </c>
      <c r="G22" s="302">
        <v>3420</v>
      </c>
      <c r="H22" s="303">
        <v>27643</v>
      </c>
      <c r="I22" s="303">
        <v>9216</v>
      </c>
      <c r="J22" s="303">
        <v>13558</v>
      </c>
      <c r="K22" s="303">
        <v>23301</v>
      </c>
      <c r="L22" s="303">
        <v>28652</v>
      </c>
      <c r="M22" s="303">
        <v>8207</v>
      </c>
      <c r="N22" s="302">
        <v>36859</v>
      </c>
      <c r="O22" s="408">
        <v>285.28947342738184</v>
      </c>
      <c r="P22" s="408">
        <v>288.66029026667252</v>
      </c>
      <c r="Q22" s="408">
        <v>355.42233927340197</v>
      </c>
      <c r="R22" s="408">
        <v>243.10402723107921</v>
      </c>
      <c r="S22" s="408">
        <v>284.09052979851651</v>
      </c>
      <c r="T22" s="408">
        <v>293.05269425212379</v>
      </c>
      <c r="U22" s="409">
        <v>286.03328257702361</v>
      </c>
    </row>
    <row r="23" spans="1:21" s="366" customFormat="1" ht="19.899999999999999" customHeight="1">
      <c r="A23" s="296">
        <v>14</v>
      </c>
      <c r="B23" s="427" t="s">
        <v>642</v>
      </c>
      <c r="C23" s="303">
        <v>6862</v>
      </c>
      <c r="D23" s="303">
        <v>946</v>
      </c>
      <c r="E23" s="303">
        <v>366</v>
      </c>
      <c r="F23" s="303">
        <v>7442</v>
      </c>
      <c r="G23" s="302">
        <v>7808</v>
      </c>
      <c r="H23" s="303">
        <v>59800</v>
      </c>
      <c r="I23" s="303">
        <v>6589</v>
      </c>
      <c r="J23" s="303">
        <v>9190</v>
      </c>
      <c r="K23" s="303">
        <v>57199</v>
      </c>
      <c r="L23" s="303">
        <v>43475</v>
      </c>
      <c r="M23" s="303">
        <v>22914</v>
      </c>
      <c r="N23" s="302">
        <v>66389</v>
      </c>
      <c r="O23" s="408">
        <v>320.92803298640956</v>
      </c>
      <c r="P23" s="408">
        <v>273.25049041574971</v>
      </c>
      <c r="Q23" s="408">
        <v>390.97358432858772</v>
      </c>
      <c r="R23" s="408">
        <v>305.13104356430432</v>
      </c>
      <c r="S23" s="408">
        <v>332.76654450338333</v>
      </c>
      <c r="T23" s="408">
        <v>285.98022131332272</v>
      </c>
      <c r="U23" s="409">
        <v>316.85741730301567</v>
      </c>
    </row>
    <row r="24" spans="1:21" s="366" customFormat="1" ht="19.899999999999999" customHeight="1">
      <c r="A24" s="296">
        <v>15</v>
      </c>
      <c r="B24" s="427" t="s">
        <v>643</v>
      </c>
      <c r="C24" s="303">
        <v>5747</v>
      </c>
      <c r="D24" s="303">
        <v>721</v>
      </c>
      <c r="E24" s="303">
        <v>301</v>
      </c>
      <c r="F24" s="303">
        <v>6167</v>
      </c>
      <c r="G24" s="302">
        <v>6468</v>
      </c>
      <c r="H24" s="303">
        <v>31912</v>
      </c>
      <c r="I24" s="303">
        <v>4711</v>
      </c>
      <c r="J24" s="303">
        <v>5707</v>
      </c>
      <c r="K24" s="303">
        <v>30916</v>
      </c>
      <c r="L24" s="303">
        <v>25826</v>
      </c>
      <c r="M24" s="303">
        <v>10797</v>
      </c>
      <c r="N24" s="302">
        <v>36623</v>
      </c>
      <c r="O24" s="408">
        <v>300.9891130991345</v>
      </c>
      <c r="P24" s="408">
        <v>257.79776038150817</v>
      </c>
      <c r="Q24" s="408">
        <v>413.04113332635927</v>
      </c>
      <c r="R24" s="408">
        <v>273.35879702240527</v>
      </c>
      <c r="S24" s="408">
        <v>306.31084237619746</v>
      </c>
      <c r="T24" s="408">
        <v>273.00923306277951</v>
      </c>
      <c r="U24" s="409">
        <v>296.66209132774713</v>
      </c>
    </row>
    <row r="25" spans="1:21" s="366" customFormat="1" ht="19.899999999999999" customHeight="1">
      <c r="A25" s="296">
        <v>16</v>
      </c>
      <c r="B25" s="427" t="s">
        <v>644</v>
      </c>
      <c r="C25" s="303">
        <v>81968</v>
      </c>
      <c r="D25" s="303">
        <v>5728</v>
      </c>
      <c r="E25" s="303">
        <v>841</v>
      </c>
      <c r="F25" s="303">
        <v>86855</v>
      </c>
      <c r="G25" s="302">
        <v>87696</v>
      </c>
      <c r="H25" s="303">
        <v>717529</v>
      </c>
      <c r="I25" s="303">
        <v>59414</v>
      </c>
      <c r="J25" s="303">
        <v>37033</v>
      </c>
      <c r="K25" s="303">
        <v>739910</v>
      </c>
      <c r="L25" s="303">
        <v>513974</v>
      </c>
      <c r="M25" s="303">
        <v>262969</v>
      </c>
      <c r="N25" s="302">
        <v>776943</v>
      </c>
      <c r="O25" s="408">
        <v>367.20951265451242</v>
      </c>
      <c r="P25" s="408">
        <v>294.23192645304954</v>
      </c>
      <c r="Q25" s="408">
        <v>434.9821251594077</v>
      </c>
      <c r="R25" s="408">
        <v>358.99113559942953</v>
      </c>
      <c r="S25" s="408">
        <v>388.17371491949609</v>
      </c>
      <c r="T25" s="408">
        <v>310.3669052565744</v>
      </c>
      <c r="U25" s="409">
        <v>362.493058060924</v>
      </c>
    </row>
    <row r="26" spans="1:21" s="366" customFormat="1" ht="19.899999999999999" customHeight="1">
      <c r="A26" s="296">
        <v>17</v>
      </c>
      <c r="B26" s="427" t="s">
        <v>645</v>
      </c>
      <c r="C26" s="303">
        <v>14703</v>
      </c>
      <c r="D26" s="303">
        <v>1843</v>
      </c>
      <c r="E26" s="303">
        <v>596</v>
      </c>
      <c r="F26" s="303">
        <v>15950</v>
      </c>
      <c r="G26" s="302">
        <v>16546</v>
      </c>
      <c r="H26" s="303">
        <v>83974</v>
      </c>
      <c r="I26" s="303">
        <v>15268</v>
      </c>
      <c r="J26" s="303">
        <v>14519</v>
      </c>
      <c r="K26" s="303">
        <v>84723</v>
      </c>
      <c r="L26" s="303">
        <v>67278</v>
      </c>
      <c r="M26" s="303">
        <v>31964</v>
      </c>
      <c r="N26" s="302">
        <v>99242</v>
      </c>
      <c r="O26" s="408">
        <v>344.79494605642418</v>
      </c>
      <c r="P26" s="408">
        <v>341.78729520582579</v>
      </c>
      <c r="Q26" s="408">
        <v>436.22112846548413</v>
      </c>
      <c r="R26" s="408">
        <v>327.84788465868883</v>
      </c>
      <c r="S26" s="408">
        <v>370.5331557492492</v>
      </c>
      <c r="T26" s="408">
        <v>288.72873729524093</v>
      </c>
      <c r="U26" s="409">
        <v>344.38087860990015</v>
      </c>
    </row>
    <row r="27" spans="1:21" s="366" customFormat="1" ht="19.899999999999999" customHeight="1">
      <c r="A27" s="296">
        <v>18</v>
      </c>
      <c r="B27" s="427" t="s">
        <v>646</v>
      </c>
      <c r="C27" s="303">
        <v>2614</v>
      </c>
      <c r="D27" s="303">
        <v>523</v>
      </c>
      <c r="E27" s="303">
        <v>273</v>
      </c>
      <c r="F27" s="303">
        <v>2864</v>
      </c>
      <c r="G27" s="302">
        <v>3137</v>
      </c>
      <c r="H27" s="303">
        <v>26689</v>
      </c>
      <c r="I27" s="303">
        <v>4663</v>
      </c>
      <c r="J27" s="303">
        <v>5069</v>
      </c>
      <c r="K27" s="303">
        <v>26283</v>
      </c>
      <c r="L27" s="303">
        <v>22353</v>
      </c>
      <c r="M27" s="303">
        <v>8999</v>
      </c>
      <c r="N27" s="302">
        <v>31352</v>
      </c>
      <c r="O27" s="408">
        <v>350.1180738324307</v>
      </c>
      <c r="P27" s="408">
        <v>285.37203898592173</v>
      </c>
      <c r="Q27" s="408">
        <v>439.91331507668519</v>
      </c>
      <c r="R27" s="408">
        <v>322.59112741156406</v>
      </c>
      <c r="S27" s="408">
        <v>355.97557730437245</v>
      </c>
      <c r="T27" s="408">
        <v>305.26952542372879</v>
      </c>
      <c r="U27" s="409">
        <v>341.7759888543178</v>
      </c>
    </row>
    <row r="28" spans="1:21" s="366" customFormat="1" ht="19.899999999999999" customHeight="1">
      <c r="A28" s="296">
        <v>19</v>
      </c>
      <c r="B28" s="427" t="s">
        <v>647</v>
      </c>
      <c r="C28" s="303">
        <v>8423</v>
      </c>
      <c r="D28" s="303">
        <v>1035</v>
      </c>
      <c r="E28" s="303">
        <v>507</v>
      </c>
      <c r="F28" s="303">
        <v>8951</v>
      </c>
      <c r="G28" s="302">
        <v>9458</v>
      </c>
      <c r="H28" s="303">
        <v>58746</v>
      </c>
      <c r="I28" s="303">
        <v>7096</v>
      </c>
      <c r="J28" s="303">
        <v>11831</v>
      </c>
      <c r="K28" s="303">
        <v>54011</v>
      </c>
      <c r="L28" s="303">
        <v>45514</v>
      </c>
      <c r="M28" s="303">
        <v>20328</v>
      </c>
      <c r="N28" s="302">
        <v>65842</v>
      </c>
      <c r="O28" s="408">
        <v>286.20629021980062</v>
      </c>
      <c r="P28" s="408">
        <v>267.38772451512375</v>
      </c>
      <c r="Q28" s="408">
        <v>373.0626296915392</v>
      </c>
      <c r="R28" s="408">
        <v>264.59678092643088</v>
      </c>
      <c r="S28" s="408">
        <v>292.56167443168198</v>
      </c>
      <c r="T28" s="408">
        <v>265.31138088515496</v>
      </c>
      <c r="U28" s="409">
        <v>284.39925551073225</v>
      </c>
    </row>
    <row r="29" spans="1:21" s="366" customFormat="1" ht="19.899999999999999" customHeight="1">
      <c r="A29" s="296">
        <v>20</v>
      </c>
      <c r="B29" s="427" t="s">
        <v>648</v>
      </c>
      <c r="C29" s="303">
        <v>27398</v>
      </c>
      <c r="D29" s="303">
        <v>2320</v>
      </c>
      <c r="E29" s="303">
        <v>545</v>
      </c>
      <c r="F29" s="303">
        <v>29173</v>
      </c>
      <c r="G29" s="302">
        <v>29718</v>
      </c>
      <c r="H29" s="303">
        <v>197979</v>
      </c>
      <c r="I29" s="303">
        <v>16787</v>
      </c>
      <c r="J29" s="303">
        <v>19753</v>
      </c>
      <c r="K29" s="303">
        <v>195013</v>
      </c>
      <c r="L29" s="303">
        <v>134145</v>
      </c>
      <c r="M29" s="303">
        <v>80621</v>
      </c>
      <c r="N29" s="302">
        <v>214766</v>
      </c>
      <c r="O29" s="408">
        <v>297.88504251893903</v>
      </c>
      <c r="P29" s="408">
        <v>262.87019024871074</v>
      </c>
      <c r="Q29" s="408">
        <v>377.8498523987995</v>
      </c>
      <c r="R29" s="408">
        <v>286.99897465080812</v>
      </c>
      <c r="S29" s="408">
        <v>310.11642330685993</v>
      </c>
      <c r="T29" s="408">
        <v>271.8016414654461</v>
      </c>
      <c r="U29" s="409">
        <v>295.82929301930352</v>
      </c>
    </row>
    <row r="30" spans="1:21" s="366" customFormat="1" ht="19.899999999999999" customHeight="1">
      <c r="A30" s="296">
        <v>21</v>
      </c>
      <c r="B30" s="427" t="s">
        <v>649</v>
      </c>
      <c r="C30" s="303">
        <v>18059</v>
      </c>
      <c r="D30" s="303">
        <v>1361</v>
      </c>
      <c r="E30" s="303">
        <v>684</v>
      </c>
      <c r="F30" s="303">
        <v>18736</v>
      </c>
      <c r="G30" s="302">
        <v>19420</v>
      </c>
      <c r="H30" s="303">
        <v>149451</v>
      </c>
      <c r="I30" s="303">
        <v>32207</v>
      </c>
      <c r="J30" s="303">
        <v>42049</v>
      </c>
      <c r="K30" s="303">
        <v>139609</v>
      </c>
      <c r="L30" s="303">
        <v>135250</v>
      </c>
      <c r="M30" s="303">
        <v>46408</v>
      </c>
      <c r="N30" s="302">
        <v>181658</v>
      </c>
      <c r="O30" s="408">
        <v>286.05813589107811</v>
      </c>
      <c r="P30" s="408">
        <v>271.64897355243363</v>
      </c>
      <c r="Q30" s="408">
        <v>378.4201330977707</v>
      </c>
      <c r="R30" s="408">
        <v>254.44289122840749</v>
      </c>
      <c r="S30" s="408">
        <v>287.31566952892382</v>
      </c>
      <c r="T30" s="408">
        <v>273.14157466922927</v>
      </c>
      <c r="U30" s="409">
        <v>283.74569428170014</v>
      </c>
    </row>
    <row r="31" spans="1:21" s="366" customFormat="1" ht="19.899999999999999" customHeight="1">
      <c r="A31" s="296">
        <v>22</v>
      </c>
      <c r="B31" s="427" t="s">
        <v>650</v>
      </c>
      <c r="C31" s="303">
        <v>9407</v>
      </c>
      <c r="D31" s="303">
        <v>917</v>
      </c>
      <c r="E31" s="303">
        <v>431</v>
      </c>
      <c r="F31" s="303">
        <v>9893</v>
      </c>
      <c r="G31" s="302">
        <v>10324</v>
      </c>
      <c r="H31" s="303">
        <v>59208</v>
      </c>
      <c r="I31" s="303">
        <v>8774</v>
      </c>
      <c r="J31" s="303">
        <v>11129</v>
      </c>
      <c r="K31" s="303">
        <v>56853</v>
      </c>
      <c r="L31" s="303">
        <v>41514</v>
      </c>
      <c r="M31" s="303">
        <v>26468</v>
      </c>
      <c r="N31" s="302">
        <v>67982</v>
      </c>
      <c r="O31" s="408">
        <v>298.31788651784342</v>
      </c>
      <c r="P31" s="408">
        <v>284.58252279130636</v>
      </c>
      <c r="Q31" s="408">
        <v>377.41672649214661</v>
      </c>
      <c r="R31" s="408">
        <v>281.04787071109172</v>
      </c>
      <c r="S31" s="408">
        <v>311.48379739494015</v>
      </c>
      <c r="T31" s="408">
        <v>273.36464238232952</v>
      </c>
      <c r="U31" s="409">
        <v>296.72108140173845</v>
      </c>
    </row>
    <row r="32" spans="1:21" s="366" customFormat="1" ht="19.899999999999999" customHeight="1">
      <c r="A32" s="296">
        <v>23</v>
      </c>
      <c r="B32" s="427" t="s">
        <v>651</v>
      </c>
      <c r="C32" s="303">
        <v>8241</v>
      </c>
      <c r="D32" s="303">
        <v>1286</v>
      </c>
      <c r="E32" s="303">
        <v>390</v>
      </c>
      <c r="F32" s="303">
        <v>9137</v>
      </c>
      <c r="G32" s="302">
        <v>9527</v>
      </c>
      <c r="H32" s="303">
        <v>60929</v>
      </c>
      <c r="I32" s="303">
        <v>20192</v>
      </c>
      <c r="J32" s="303">
        <v>17173</v>
      </c>
      <c r="K32" s="303">
        <v>63948</v>
      </c>
      <c r="L32" s="303">
        <v>61877</v>
      </c>
      <c r="M32" s="303">
        <v>19244</v>
      </c>
      <c r="N32" s="302">
        <v>81121</v>
      </c>
      <c r="O32" s="408">
        <v>294.83223171974043</v>
      </c>
      <c r="P32" s="408">
        <v>266.93765283665073</v>
      </c>
      <c r="Q32" s="408">
        <v>378.51034061472438</v>
      </c>
      <c r="R32" s="408">
        <v>262.69400437358576</v>
      </c>
      <c r="S32" s="408">
        <v>294.58690311399096</v>
      </c>
      <c r="T32" s="408">
        <v>267.79869197394675</v>
      </c>
      <c r="U32" s="409">
        <v>288.43731725994729</v>
      </c>
    </row>
    <row r="33" spans="1:21" s="366" customFormat="1" ht="19.899999999999999" customHeight="1">
      <c r="A33" s="296">
        <v>24</v>
      </c>
      <c r="B33" s="427" t="s">
        <v>652</v>
      </c>
      <c r="C33" s="303">
        <v>3586</v>
      </c>
      <c r="D33" s="303">
        <v>676</v>
      </c>
      <c r="E33" s="303">
        <v>332</v>
      </c>
      <c r="F33" s="303">
        <v>3930</v>
      </c>
      <c r="G33" s="302">
        <v>4262</v>
      </c>
      <c r="H33" s="303">
        <v>26712</v>
      </c>
      <c r="I33" s="303">
        <v>6726</v>
      </c>
      <c r="J33" s="303">
        <v>9608</v>
      </c>
      <c r="K33" s="303">
        <v>23830</v>
      </c>
      <c r="L33" s="303">
        <v>24506</v>
      </c>
      <c r="M33" s="303">
        <v>8932</v>
      </c>
      <c r="N33" s="302">
        <v>33438</v>
      </c>
      <c r="O33" s="408">
        <v>331.06131610345869</v>
      </c>
      <c r="P33" s="408">
        <v>319.13367701684382</v>
      </c>
      <c r="Q33" s="408">
        <v>375.19292392922574</v>
      </c>
      <c r="R33" s="408">
        <v>309.95080663104005</v>
      </c>
      <c r="S33" s="408">
        <v>342.13160128133592</v>
      </c>
      <c r="T33" s="408">
        <v>290.23745709207509</v>
      </c>
      <c r="U33" s="409">
        <v>328.8587073397</v>
      </c>
    </row>
    <row r="34" spans="1:21" s="366" customFormat="1" ht="19.899999999999999" customHeight="1">
      <c r="A34" s="296">
        <v>25</v>
      </c>
      <c r="B34" s="427" t="s">
        <v>653</v>
      </c>
      <c r="C34" s="303">
        <v>9404</v>
      </c>
      <c r="D34" s="303">
        <v>1133</v>
      </c>
      <c r="E34" s="303">
        <v>811</v>
      </c>
      <c r="F34" s="303">
        <v>9726</v>
      </c>
      <c r="G34" s="302">
        <v>10537</v>
      </c>
      <c r="H34" s="303">
        <v>70148</v>
      </c>
      <c r="I34" s="303">
        <v>23754</v>
      </c>
      <c r="J34" s="303">
        <v>31467</v>
      </c>
      <c r="K34" s="303">
        <v>62435</v>
      </c>
      <c r="L34" s="303">
        <v>71696</v>
      </c>
      <c r="M34" s="303">
        <v>22206</v>
      </c>
      <c r="N34" s="302">
        <v>93902</v>
      </c>
      <c r="O34" s="408">
        <v>314.53471979880794</v>
      </c>
      <c r="P34" s="408">
        <v>293.21499696314692</v>
      </c>
      <c r="Q34" s="408">
        <v>379.87617942128344</v>
      </c>
      <c r="R34" s="408">
        <v>274.19178276242599</v>
      </c>
      <c r="S34" s="408">
        <v>309.52040096574245</v>
      </c>
      <c r="T34" s="408">
        <v>309.73085837068527</v>
      </c>
      <c r="U34" s="409">
        <v>309.56778838066344</v>
      </c>
    </row>
    <row r="35" spans="1:21" s="366" customFormat="1" ht="19.899999999999999" customHeight="1">
      <c r="A35" s="296">
        <v>26</v>
      </c>
      <c r="B35" s="427" t="s">
        <v>654</v>
      </c>
      <c r="C35" s="303">
        <v>19856</v>
      </c>
      <c r="D35" s="303">
        <v>2700</v>
      </c>
      <c r="E35" s="303">
        <v>595</v>
      </c>
      <c r="F35" s="303">
        <v>21961</v>
      </c>
      <c r="G35" s="302">
        <v>22556</v>
      </c>
      <c r="H35" s="303">
        <v>169665</v>
      </c>
      <c r="I35" s="303">
        <v>22257</v>
      </c>
      <c r="J35" s="303">
        <v>29376</v>
      </c>
      <c r="K35" s="303">
        <v>162546</v>
      </c>
      <c r="L35" s="303">
        <v>129369</v>
      </c>
      <c r="M35" s="303">
        <v>62553</v>
      </c>
      <c r="N35" s="302">
        <v>191922</v>
      </c>
      <c r="O35" s="408">
        <v>393.13267823578531</v>
      </c>
      <c r="P35" s="408">
        <v>279.24568366875877</v>
      </c>
      <c r="Q35" s="408">
        <v>455.40580728956502</v>
      </c>
      <c r="R35" s="408">
        <v>367.40786487472798</v>
      </c>
      <c r="S35" s="408">
        <v>410.4721565261454</v>
      </c>
      <c r="T35" s="408">
        <v>318.81212714281713</v>
      </c>
      <c r="U35" s="409">
        <v>381.45923956498706</v>
      </c>
    </row>
    <row r="36" spans="1:21" s="366" customFormat="1" ht="19.899999999999999" customHeight="1">
      <c r="A36" s="296">
        <v>27</v>
      </c>
      <c r="B36" s="427" t="s">
        <v>655</v>
      </c>
      <c r="C36" s="303">
        <v>36536</v>
      </c>
      <c r="D36" s="303">
        <v>2778</v>
      </c>
      <c r="E36" s="303">
        <v>563</v>
      </c>
      <c r="F36" s="303">
        <v>38751</v>
      </c>
      <c r="G36" s="302">
        <v>39314</v>
      </c>
      <c r="H36" s="303">
        <v>320249</v>
      </c>
      <c r="I36" s="303">
        <v>37772</v>
      </c>
      <c r="J36" s="303">
        <v>45278</v>
      </c>
      <c r="K36" s="303">
        <v>312743</v>
      </c>
      <c r="L36" s="303">
        <v>280143</v>
      </c>
      <c r="M36" s="303">
        <v>77878</v>
      </c>
      <c r="N36" s="302">
        <v>358021</v>
      </c>
      <c r="O36" s="408">
        <v>318.69761111197857</v>
      </c>
      <c r="P36" s="408">
        <v>251.83891447613956</v>
      </c>
      <c r="Q36" s="408">
        <v>403.21852158972183</v>
      </c>
      <c r="R36" s="408">
        <v>299.64611528500762</v>
      </c>
      <c r="S36" s="408">
        <v>316.88447721249719</v>
      </c>
      <c r="T36" s="408">
        <v>296.93927724236738</v>
      </c>
      <c r="U36" s="409">
        <v>312.71599635874674</v>
      </c>
    </row>
    <row r="37" spans="1:21" s="366" customFormat="1" ht="19.899999999999999" customHeight="1">
      <c r="A37" s="296">
        <v>28</v>
      </c>
      <c r="B37" s="427" t="s">
        <v>656</v>
      </c>
      <c r="C37" s="303">
        <v>8948</v>
      </c>
      <c r="D37" s="303">
        <v>1185</v>
      </c>
      <c r="E37" s="303">
        <v>486</v>
      </c>
      <c r="F37" s="303">
        <v>9647</v>
      </c>
      <c r="G37" s="302">
        <v>10133</v>
      </c>
      <c r="H37" s="303">
        <v>50000</v>
      </c>
      <c r="I37" s="303">
        <v>10039</v>
      </c>
      <c r="J37" s="303">
        <v>11372</v>
      </c>
      <c r="K37" s="303">
        <v>48667</v>
      </c>
      <c r="L37" s="303">
        <v>38887</v>
      </c>
      <c r="M37" s="303">
        <v>21152</v>
      </c>
      <c r="N37" s="302">
        <v>60039</v>
      </c>
      <c r="O37" s="408">
        <v>281.76085822947789</v>
      </c>
      <c r="P37" s="408">
        <v>264.6797456246361</v>
      </c>
      <c r="Q37" s="408">
        <v>380.70957490929703</v>
      </c>
      <c r="R37" s="408">
        <v>254.32118670380692</v>
      </c>
      <c r="S37" s="408">
        <v>284.8412594558863</v>
      </c>
      <c r="T37" s="408">
        <v>269.21991493392898</v>
      </c>
      <c r="U37" s="409">
        <v>279.40895399183626</v>
      </c>
    </row>
    <row r="38" spans="1:21" s="366" customFormat="1" ht="19.899999999999999" customHeight="1">
      <c r="A38" s="296">
        <v>29</v>
      </c>
      <c r="B38" s="427" t="s">
        <v>657</v>
      </c>
      <c r="C38" s="303">
        <v>1975</v>
      </c>
      <c r="D38" s="303">
        <v>456</v>
      </c>
      <c r="E38" s="303">
        <v>211</v>
      </c>
      <c r="F38" s="303">
        <v>2220</v>
      </c>
      <c r="G38" s="302">
        <v>2431</v>
      </c>
      <c r="H38" s="303">
        <v>12857</v>
      </c>
      <c r="I38" s="303">
        <v>2961</v>
      </c>
      <c r="J38" s="303">
        <v>5060</v>
      </c>
      <c r="K38" s="303">
        <v>10758</v>
      </c>
      <c r="L38" s="303">
        <v>11610</v>
      </c>
      <c r="M38" s="303">
        <v>4208</v>
      </c>
      <c r="N38" s="302">
        <v>15818</v>
      </c>
      <c r="O38" s="408">
        <v>309.15230144599764</v>
      </c>
      <c r="P38" s="408">
        <v>287.19050948694229</v>
      </c>
      <c r="Q38" s="408">
        <v>369.95800666078947</v>
      </c>
      <c r="R38" s="408">
        <v>273.10367542980435</v>
      </c>
      <c r="S38" s="408">
        <v>311.44545329189805</v>
      </c>
      <c r="T38" s="408">
        <v>288.80446709470306</v>
      </c>
      <c r="U38" s="409">
        <v>305.71907011912765</v>
      </c>
    </row>
    <row r="39" spans="1:21" s="366" customFormat="1" ht="19.899999999999999" customHeight="1">
      <c r="A39" s="296">
        <v>30</v>
      </c>
      <c r="B39" s="427" t="s">
        <v>658</v>
      </c>
      <c r="C39" s="303">
        <v>1496</v>
      </c>
      <c r="D39" s="303">
        <v>348</v>
      </c>
      <c r="E39" s="303">
        <v>190</v>
      </c>
      <c r="F39" s="303">
        <v>1654</v>
      </c>
      <c r="G39" s="302">
        <v>1844</v>
      </c>
      <c r="H39" s="303">
        <v>18737</v>
      </c>
      <c r="I39" s="303">
        <v>7281</v>
      </c>
      <c r="J39" s="303">
        <v>14435</v>
      </c>
      <c r="K39" s="303">
        <v>11583</v>
      </c>
      <c r="L39" s="303">
        <v>21125</v>
      </c>
      <c r="M39" s="303">
        <v>4893</v>
      </c>
      <c r="N39" s="302">
        <v>26018</v>
      </c>
      <c r="O39" s="408">
        <v>281.26448107569132</v>
      </c>
      <c r="P39" s="408">
        <v>289.04477315520228</v>
      </c>
      <c r="Q39" s="408">
        <v>303.17518654054817</v>
      </c>
      <c r="R39" s="408">
        <v>254.80283242506812</v>
      </c>
      <c r="S39" s="408">
        <v>275.07877788015134</v>
      </c>
      <c r="T39" s="408">
        <v>321.90882320568289</v>
      </c>
      <c r="U39" s="409">
        <v>283.2479462650503</v>
      </c>
    </row>
    <row r="40" spans="1:21" s="366" customFormat="1" ht="19.899999999999999" customHeight="1">
      <c r="A40" s="296">
        <v>31</v>
      </c>
      <c r="B40" s="427" t="s">
        <v>659</v>
      </c>
      <c r="C40" s="303">
        <v>25278</v>
      </c>
      <c r="D40" s="303">
        <v>2280</v>
      </c>
      <c r="E40" s="303">
        <v>577</v>
      </c>
      <c r="F40" s="303">
        <v>26981</v>
      </c>
      <c r="G40" s="302">
        <v>27558</v>
      </c>
      <c r="H40" s="303">
        <v>170885</v>
      </c>
      <c r="I40" s="303">
        <v>24166</v>
      </c>
      <c r="J40" s="303">
        <v>30503</v>
      </c>
      <c r="K40" s="303">
        <v>164548</v>
      </c>
      <c r="L40" s="303">
        <v>143655</v>
      </c>
      <c r="M40" s="303">
        <v>51396</v>
      </c>
      <c r="N40" s="302">
        <v>195051</v>
      </c>
      <c r="O40" s="408">
        <v>327.8164191350765</v>
      </c>
      <c r="P40" s="408">
        <v>275.29721542173451</v>
      </c>
      <c r="Q40" s="408">
        <v>384.12325803390127</v>
      </c>
      <c r="R40" s="408">
        <v>309.92330907187181</v>
      </c>
      <c r="S40" s="408">
        <v>337.01021687469023</v>
      </c>
      <c r="T40" s="408">
        <v>277.55055774781488</v>
      </c>
      <c r="U40" s="409">
        <v>321.93268487588409</v>
      </c>
    </row>
    <row r="41" spans="1:21" s="366" customFormat="1" ht="19.899999999999999" customHeight="1">
      <c r="A41" s="296">
        <v>32</v>
      </c>
      <c r="B41" s="427" t="s">
        <v>660</v>
      </c>
      <c r="C41" s="303">
        <v>9172</v>
      </c>
      <c r="D41" s="303">
        <v>1070</v>
      </c>
      <c r="E41" s="303">
        <v>421</v>
      </c>
      <c r="F41" s="303">
        <v>9821</v>
      </c>
      <c r="G41" s="302">
        <v>10242</v>
      </c>
      <c r="H41" s="303">
        <v>55660</v>
      </c>
      <c r="I41" s="303">
        <v>10058</v>
      </c>
      <c r="J41" s="303">
        <v>11846</v>
      </c>
      <c r="K41" s="303">
        <v>53872</v>
      </c>
      <c r="L41" s="303">
        <v>44644</v>
      </c>
      <c r="M41" s="303">
        <v>21074</v>
      </c>
      <c r="N41" s="302">
        <v>65718</v>
      </c>
      <c r="O41" s="408">
        <v>298.42795772004604</v>
      </c>
      <c r="P41" s="408">
        <v>279.52525008367786</v>
      </c>
      <c r="Q41" s="408">
        <v>394.61931815938692</v>
      </c>
      <c r="R41" s="408">
        <v>271.98020913983208</v>
      </c>
      <c r="S41" s="408">
        <v>305.89351139947894</v>
      </c>
      <c r="T41" s="408">
        <v>273.63788446634737</v>
      </c>
      <c r="U41" s="409">
        <v>295.83940732069141</v>
      </c>
    </row>
    <row r="42" spans="1:21" s="366" customFormat="1" ht="19.899999999999999" customHeight="1">
      <c r="A42" s="296">
        <v>33</v>
      </c>
      <c r="B42" s="427" t="s">
        <v>661</v>
      </c>
      <c r="C42" s="303">
        <v>39768</v>
      </c>
      <c r="D42" s="303">
        <v>3619</v>
      </c>
      <c r="E42" s="303">
        <v>680</v>
      </c>
      <c r="F42" s="303">
        <v>42707</v>
      </c>
      <c r="G42" s="302">
        <v>43387</v>
      </c>
      <c r="H42" s="303">
        <v>248608</v>
      </c>
      <c r="I42" s="303">
        <v>67585</v>
      </c>
      <c r="J42" s="303">
        <v>31644</v>
      </c>
      <c r="K42" s="303">
        <v>284549</v>
      </c>
      <c r="L42" s="303">
        <v>229834</v>
      </c>
      <c r="M42" s="303">
        <v>86359</v>
      </c>
      <c r="N42" s="302">
        <v>316193</v>
      </c>
      <c r="O42" s="408">
        <v>302.97877240458558</v>
      </c>
      <c r="P42" s="408">
        <v>482.50828120470891</v>
      </c>
      <c r="Q42" s="408">
        <v>387.93817268365365</v>
      </c>
      <c r="R42" s="408">
        <v>331.44595386128071</v>
      </c>
      <c r="S42" s="408">
        <v>353.96295151910675</v>
      </c>
      <c r="T42" s="408">
        <v>292.65235564852014</v>
      </c>
      <c r="U42" s="409">
        <v>337.35702740540552</v>
      </c>
    </row>
    <row r="43" spans="1:21" s="366" customFormat="1" ht="19.899999999999999" customHeight="1">
      <c r="A43" s="296">
        <v>34</v>
      </c>
      <c r="B43" s="427" t="s">
        <v>662</v>
      </c>
      <c r="C43" s="303">
        <v>563408</v>
      </c>
      <c r="D43" s="303">
        <v>25986</v>
      </c>
      <c r="E43" s="303">
        <v>3242</v>
      </c>
      <c r="F43" s="303">
        <v>586152</v>
      </c>
      <c r="G43" s="302">
        <v>589394</v>
      </c>
      <c r="H43" s="303">
        <v>4194333</v>
      </c>
      <c r="I43" s="303">
        <v>385102</v>
      </c>
      <c r="J43" s="303">
        <v>301465</v>
      </c>
      <c r="K43" s="303">
        <v>4277970</v>
      </c>
      <c r="L43" s="303">
        <v>2941311</v>
      </c>
      <c r="M43" s="303">
        <v>1638124</v>
      </c>
      <c r="N43" s="302">
        <v>4579435</v>
      </c>
      <c r="O43" s="408">
        <v>403.52509790022583</v>
      </c>
      <c r="P43" s="408">
        <v>327.2457987929414</v>
      </c>
      <c r="Q43" s="408">
        <v>473.06650179454437</v>
      </c>
      <c r="R43" s="408">
        <v>392.60233131608004</v>
      </c>
      <c r="S43" s="408">
        <v>408.60579643222798</v>
      </c>
      <c r="T43" s="408">
        <v>378.33075543662108</v>
      </c>
      <c r="U43" s="409">
        <v>397.9520468714648</v>
      </c>
    </row>
    <row r="44" spans="1:21" s="366" customFormat="1" ht="19.899999999999999" customHeight="1">
      <c r="A44" s="296">
        <v>35</v>
      </c>
      <c r="B44" s="427" t="s">
        <v>663</v>
      </c>
      <c r="C44" s="303">
        <v>135377</v>
      </c>
      <c r="D44" s="303">
        <v>9499</v>
      </c>
      <c r="E44" s="303">
        <v>1732</v>
      </c>
      <c r="F44" s="303">
        <v>143144</v>
      </c>
      <c r="G44" s="302">
        <v>144876</v>
      </c>
      <c r="H44" s="303">
        <v>921530</v>
      </c>
      <c r="I44" s="303">
        <v>108046</v>
      </c>
      <c r="J44" s="303">
        <v>88342</v>
      </c>
      <c r="K44" s="303">
        <v>941234</v>
      </c>
      <c r="L44" s="303">
        <v>661870</v>
      </c>
      <c r="M44" s="303">
        <v>367706</v>
      </c>
      <c r="N44" s="302">
        <v>1029576</v>
      </c>
      <c r="O44" s="408">
        <v>362.25226670874139</v>
      </c>
      <c r="P44" s="408">
        <v>379.7117339722522</v>
      </c>
      <c r="Q44" s="408">
        <v>484.15320226530872</v>
      </c>
      <c r="R44" s="408">
        <v>351.96061540732416</v>
      </c>
      <c r="S44" s="408">
        <v>390.67081694718661</v>
      </c>
      <c r="T44" s="408">
        <v>314.64932056142987</v>
      </c>
      <c r="U44" s="409">
        <v>363.8681347828483</v>
      </c>
    </row>
    <row r="45" spans="1:21" s="366" customFormat="1" ht="19.899999999999999" customHeight="1">
      <c r="A45" s="296">
        <v>36</v>
      </c>
      <c r="B45" s="427" t="s">
        <v>664</v>
      </c>
      <c r="C45" s="303">
        <v>2695</v>
      </c>
      <c r="D45" s="303">
        <v>467</v>
      </c>
      <c r="E45" s="303">
        <v>296</v>
      </c>
      <c r="F45" s="303">
        <v>2866</v>
      </c>
      <c r="G45" s="302">
        <v>3162</v>
      </c>
      <c r="H45" s="303">
        <v>20198</v>
      </c>
      <c r="I45" s="303">
        <v>5332</v>
      </c>
      <c r="J45" s="303">
        <v>9388</v>
      </c>
      <c r="K45" s="303">
        <v>16142</v>
      </c>
      <c r="L45" s="303">
        <v>18056</v>
      </c>
      <c r="M45" s="303">
        <v>7474</v>
      </c>
      <c r="N45" s="302">
        <v>25530</v>
      </c>
      <c r="O45" s="408">
        <v>320.13134749194654</v>
      </c>
      <c r="P45" s="408">
        <v>251.48444789877237</v>
      </c>
      <c r="Q45" s="408">
        <v>398.74133901793829</v>
      </c>
      <c r="R45" s="408">
        <v>251.49051794346559</v>
      </c>
      <c r="S45" s="408">
        <v>303.70586453648184</v>
      </c>
      <c r="T45" s="408">
        <v>317.04976785102855</v>
      </c>
      <c r="U45" s="409">
        <v>307.58536007020382</v>
      </c>
    </row>
    <row r="46" spans="1:21" s="366" customFormat="1" ht="19.899999999999999" customHeight="1">
      <c r="A46" s="296">
        <v>37</v>
      </c>
      <c r="B46" s="427" t="s">
        <v>665</v>
      </c>
      <c r="C46" s="303">
        <v>7133</v>
      </c>
      <c r="D46" s="303">
        <v>1054</v>
      </c>
      <c r="E46" s="303">
        <v>558</v>
      </c>
      <c r="F46" s="303">
        <v>7629</v>
      </c>
      <c r="G46" s="302">
        <v>8187</v>
      </c>
      <c r="H46" s="303">
        <v>45583</v>
      </c>
      <c r="I46" s="303">
        <v>11294</v>
      </c>
      <c r="J46" s="303">
        <v>12555</v>
      </c>
      <c r="K46" s="303">
        <v>44322</v>
      </c>
      <c r="L46" s="303">
        <v>39912</v>
      </c>
      <c r="M46" s="303">
        <v>16965</v>
      </c>
      <c r="N46" s="302">
        <v>56877</v>
      </c>
      <c r="O46" s="408">
        <v>305.18271083904625</v>
      </c>
      <c r="P46" s="408">
        <v>303.69902366932939</v>
      </c>
      <c r="Q46" s="408">
        <v>410.94349968723412</v>
      </c>
      <c r="R46" s="408">
        <v>273.30190183224545</v>
      </c>
      <c r="S46" s="408">
        <v>319.03413028621151</v>
      </c>
      <c r="T46" s="408">
        <v>270.78185920590232</v>
      </c>
      <c r="U46" s="409">
        <v>304.92288584222979</v>
      </c>
    </row>
    <row r="47" spans="1:21" s="366" customFormat="1" ht="19.899999999999999" customHeight="1">
      <c r="A47" s="296">
        <v>38</v>
      </c>
      <c r="B47" s="427" t="s">
        <v>666</v>
      </c>
      <c r="C47" s="303">
        <v>33197</v>
      </c>
      <c r="D47" s="303">
        <v>3225</v>
      </c>
      <c r="E47" s="303">
        <v>554</v>
      </c>
      <c r="F47" s="303">
        <v>35868</v>
      </c>
      <c r="G47" s="302">
        <v>36422</v>
      </c>
      <c r="H47" s="303">
        <v>227278</v>
      </c>
      <c r="I47" s="303">
        <v>28651</v>
      </c>
      <c r="J47" s="303">
        <v>28728</v>
      </c>
      <c r="K47" s="303">
        <v>227201</v>
      </c>
      <c r="L47" s="303">
        <v>193010</v>
      </c>
      <c r="M47" s="303">
        <v>62919</v>
      </c>
      <c r="N47" s="302">
        <v>255929</v>
      </c>
      <c r="O47" s="408">
        <v>319.39011227186285</v>
      </c>
      <c r="P47" s="408">
        <v>265.69962311694928</v>
      </c>
      <c r="Q47" s="408">
        <v>429.46902925840789</v>
      </c>
      <c r="R47" s="408">
        <v>299.37062402407338</v>
      </c>
      <c r="S47" s="408">
        <v>324.64126735655412</v>
      </c>
      <c r="T47" s="408">
        <v>279.11604920466158</v>
      </c>
      <c r="U47" s="409">
        <v>314.05457950536317</v>
      </c>
    </row>
    <row r="48" spans="1:21" s="366" customFormat="1" ht="19.899999999999999" customHeight="1">
      <c r="A48" s="296">
        <v>39</v>
      </c>
      <c r="B48" s="427" t="s">
        <v>667</v>
      </c>
      <c r="C48" s="303">
        <v>7943</v>
      </c>
      <c r="D48" s="303">
        <v>975</v>
      </c>
      <c r="E48" s="303">
        <v>391</v>
      </c>
      <c r="F48" s="303">
        <v>8527</v>
      </c>
      <c r="G48" s="302">
        <v>8918</v>
      </c>
      <c r="H48" s="303">
        <v>64947</v>
      </c>
      <c r="I48" s="303">
        <v>9317</v>
      </c>
      <c r="J48" s="303">
        <v>8152</v>
      </c>
      <c r="K48" s="303">
        <v>66112</v>
      </c>
      <c r="L48" s="303">
        <v>47813</v>
      </c>
      <c r="M48" s="303">
        <v>26451</v>
      </c>
      <c r="N48" s="302">
        <v>74264</v>
      </c>
      <c r="O48" s="408">
        <v>360.80347449448794</v>
      </c>
      <c r="P48" s="408">
        <v>320.63223393661349</v>
      </c>
      <c r="Q48" s="408">
        <v>449.91415457624578</v>
      </c>
      <c r="R48" s="408">
        <v>344.90496165701694</v>
      </c>
      <c r="S48" s="408">
        <v>393.8818966766259</v>
      </c>
      <c r="T48" s="408">
        <v>289.6696360636081</v>
      </c>
      <c r="U48" s="409">
        <v>356.58023414748988</v>
      </c>
    </row>
    <row r="49" spans="1:21" s="366" customFormat="1" ht="19.899999999999999" customHeight="1">
      <c r="A49" s="296">
        <v>40</v>
      </c>
      <c r="B49" s="427" t="s">
        <v>668</v>
      </c>
      <c r="C49" s="303">
        <v>3535</v>
      </c>
      <c r="D49" s="303">
        <v>666</v>
      </c>
      <c r="E49" s="303">
        <v>210</v>
      </c>
      <c r="F49" s="303">
        <v>3991</v>
      </c>
      <c r="G49" s="302">
        <v>4201</v>
      </c>
      <c r="H49" s="303">
        <v>24101</v>
      </c>
      <c r="I49" s="303">
        <v>5067</v>
      </c>
      <c r="J49" s="303">
        <v>6393</v>
      </c>
      <c r="K49" s="303">
        <v>22775</v>
      </c>
      <c r="L49" s="303">
        <v>22364</v>
      </c>
      <c r="M49" s="303">
        <v>6804</v>
      </c>
      <c r="N49" s="302">
        <v>29168</v>
      </c>
      <c r="O49" s="408">
        <v>328.29345232233709</v>
      </c>
      <c r="P49" s="408">
        <v>251.99738449368462</v>
      </c>
      <c r="Q49" s="408">
        <v>385.0415065585957</v>
      </c>
      <c r="R49" s="408">
        <v>297.58658553992569</v>
      </c>
      <c r="S49" s="408">
        <v>327.4426850330201</v>
      </c>
      <c r="T49" s="408">
        <v>279.80381121483276</v>
      </c>
      <c r="U49" s="409">
        <v>316.7585220694051</v>
      </c>
    </row>
    <row r="50" spans="1:21" s="366" customFormat="1" ht="19.899999999999999" customHeight="1">
      <c r="A50" s="296">
        <v>41</v>
      </c>
      <c r="B50" s="427" t="s">
        <v>669</v>
      </c>
      <c r="C50" s="303">
        <v>46662</v>
      </c>
      <c r="D50" s="303">
        <v>6270</v>
      </c>
      <c r="E50" s="303">
        <v>584</v>
      </c>
      <c r="F50" s="303">
        <v>52348</v>
      </c>
      <c r="G50" s="302">
        <v>52932</v>
      </c>
      <c r="H50" s="303">
        <v>530347</v>
      </c>
      <c r="I50" s="303">
        <v>71282</v>
      </c>
      <c r="J50" s="303">
        <v>34231</v>
      </c>
      <c r="K50" s="303">
        <v>567398</v>
      </c>
      <c r="L50" s="303">
        <v>431112</v>
      </c>
      <c r="M50" s="303">
        <v>170517</v>
      </c>
      <c r="N50" s="302">
        <v>601629</v>
      </c>
      <c r="O50" s="408">
        <v>447.3872845745185</v>
      </c>
      <c r="P50" s="408">
        <v>324.04068969733873</v>
      </c>
      <c r="Q50" s="408">
        <v>524.25116468877002</v>
      </c>
      <c r="R50" s="408">
        <v>429.02294621103539</v>
      </c>
      <c r="S50" s="408">
        <v>464.73802145762676</v>
      </c>
      <c r="T50" s="408">
        <v>354.48941338096711</v>
      </c>
      <c r="U50" s="409">
        <v>434.5622582645338</v>
      </c>
    </row>
    <row r="51" spans="1:21" s="366" customFormat="1" ht="19.899999999999999" customHeight="1">
      <c r="A51" s="296">
        <v>42</v>
      </c>
      <c r="B51" s="427" t="s">
        <v>670</v>
      </c>
      <c r="C51" s="303">
        <v>46350</v>
      </c>
      <c r="D51" s="303">
        <v>4745</v>
      </c>
      <c r="E51" s="303">
        <v>1007</v>
      </c>
      <c r="F51" s="303">
        <v>50088</v>
      </c>
      <c r="G51" s="302">
        <v>51095</v>
      </c>
      <c r="H51" s="303">
        <v>319392</v>
      </c>
      <c r="I51" s="303">
        <v>40024</v>
      </c>
      <c r="J51" s="303">
        <v>54866</v>
      </c>
      <c r="K51" s="303">
        <v>304550</v>
      </c>
      <c r="L51" s="303">
        <v>272215</v>
      </c>
      <c r="M51" s="303">
        <v>87201</v>
      </c>
      <c r="N51" s="302">
        <v>359416</v>
      </c>
      <c r="O51" s="408">
        <v>308.75619277160985</v>
      </c>
      <c r="P51" s="408">
        <v>263.85656463628078</v>
      </c>
      <c r="Q51" s="408">
        <v>372.05637036123693</v>
      </c>
      <c r="R51" s="408">
        <v>292.34976487971329</v>
      </c>
      <c r="S51" s="408">
        <v>310.29878010655034</v>
      </c>
      <c r="T51" s="408">
        <v>284.08845762084701</v>
      </c>
      <c r="U51" s="409">
        <v>304.37117270456486</v>
      </c>
    </row>
    <row r="52" spans="1:21" s="366" customFormat="1" ht="19.899999999999999" customHeight="1">
      <c r="A52" s="296">
        <v>43</v>
      </c>
      <c r="B52" s="427" t="s">
        <v>671</v>
      </c>
      <c r="C52" s="303">
        <v>9874</v>
      </c>
      <c r="D52" s="303">
        <v>1409</v>
      </c>
      <c r="E52" s="303">
        <v>449</v>
      </c>
      <c r="F52" s="303">
        <v>10834</v>
      </c>
      <c r="G52" s="302">
        <v>11283</v>
      </c>
      <c r="H52" s="303">
        <v>83342</v>
      </c>
      <c r="I52" s="303">
        <v>13094</v>
      </c>
      <c r="J52" s="303">
        <v>15733</v>
      </c>
      <c r="K52" s="303">
        <v>80703</v>
      </c>
      <c r="L52" s="303">
        <v>69740</v>
      </c>
      <c r="M52" s="303">
        <v>26696</v>
      </c>
      <c r="N52" s="302">
        <v>96436</v>
      </c>
      <c r="O52" s="408">
        <v>326.83143316033744</v>
      </c>
      <c r="P52" s="408">
        <v>310.23810496608235</v>
      </c>
      <c r="Q52" s="408">
        <v>404.06131183444273</v>
      </c>
      <c r="R52" s="408">
        <v>308.82794322178154</v>
      </c>
      <c r="S52" s="408">
        <v>337.50703623885715</v>
      </c>
      <c r="T52" s="408">
        <v>290.52703669532394</v>
      </c>
      <c r="U52" s="409">
        <v>324.86451403743183</v>
      </c>
    </row>
    <row r="53" spans="1:21" s="366" customFormat="1" ht="19.899999999999999" customHeight="1">
      <c r="A53" s="296">
        <v>44</v>
      </c>
      <c r="B53" s="427" t="s">
        <v>672</v>
      </c>
      <c r="C53" s="303">
        <v>12594</v>
      </c>
      <c r="D53" s="303">
        <v>1364</v>
      </c>
      <c r="E53" s="303">
        <v>523</v>
      </c>
      <c r="F53" s="303">
        <v>13435</v>
      </c>
      <c r="G53" s="302">
        <v>13958</v>
      </c>
      <c r="H53" s="303">
        <v>102051</v>
      </c>
      <c r="I53" s="303">
        <v>14730</v>
      </c>
      <c r="J53" s="303">
        <v>22213</v>
      </c>
      <c r="K53" s="303">
        <v>94568</v>
      </c>
      <c r="L53" s="303">
        <v>85397</v>
      </c>
      <c r="M53" s="303">
        <v>31384</v>
      </c>
      <c r="N53" s="302">
        <v>116781</v>
      </c>
      <c r="O53" s="408">
        <v>293.02770721037535</v>
      </c>
      <c r="P53" s="408">
        <v>247.02810054468821</v>
      </c>
      <c r="Q53" s="408">
        <v>391.11416136349641</v>
      </c>
      <c r="R53" s="408">
        <v>263.10955851532987</v>
      </c>
      <c r="S53" s="408">
        <v>295.31671901917122</v>
      </c>
      <c r="T53" s="408">
        <v>266.67615266643975</v>
      </c>
      <c r="U53" s="409">
        <v>288.00867660667768</v>
      </c>
    </row>
    <row r="54" spans="1:21" s="366" customFormat="1" ht="19.899999999999999" customHeight="1">
      <c r="A54" s="296">
        <v>45</v>
      </c>
      <c r="B54" s="427" t="s">
        <v>673</v>
      </c>
      <c r="C54" s="303">
        <v>27480</v>
      </c>
      <c r="D54" s="303">
        <v>2877</v>
      </c>
      <c r="E54" s="303">
        <v>779</v>
      </c>
      <c r="F54" s="303">
        <v>29578</v>
      </c>
      <c r="G54" s="302">
        <v>30357</v>
      </c>
      <c r="H54" s="303">
        <v>245805</v>
      </c>
      <c r="I54" s="303">
        <v>31197</v>
      </c>
      <c r="J54" s="303">
        <v>27882</v>
      </c>
      <c r="K54" s="303">
        <v>249120</v>
      </c>
      <c r="L54" s="303">
        <v>188538</v>
      </c>
      <c r="M54" s="303">
        <v>88464</v>
      </c>
      <c r="N54" s="302">
        <v>277002</v>
      </c>
      <c r="O54" s="408">
        <v>363.10505086515417</v>
      </c>
      <c r="P54" s="408">
        <v>308.90270696762087</v>
      </c>
      <c r="Q54" s="408">
        <v>390.87721550512799</v>
      </c>
      <c r="R54" s="408">
        <v>353.83572523054573</v>
      </c>
      <c r="S54" s="408">
        <v>382.35472447418363</v>
      </c>
      <c r="T54" s="408">
        <v>302.16112827823827</v>
      </c>
      <c r="U54" s="409">
        <v>357.70607350030434</v>
      </c>
    </row>
    <row r="55" spans="1:21" s="366" customFormat="1" ht="19.899999999999999" customHeight="1">
      <c r="A55" s="296">
        <v>46</v>
      </c>
      <c r="B55" s="426" t="s">
        <v>674</v>
      </c>
      <c r="C55" s="303">
        <v>16959</v>
      </c>
      <c r="D55" s="303">
        <v>1858</v>
      </c>
      <c r="E55" s="303">
        <v>471</v>
      </c>
      <c r="F55" s="303">
        <v>18346</v>
      </c>
      <c r="G55" s="302">
        <v>18817</v>
      </c>
      <c r="H55" s="303">
        <v>148748</v>
      </c>
      <c r="I55" s="303">
        <v>22793</v>
      </c>
      <c r="J55" s="303">
        <v>24655</v>
      </c>
      <c r="K55" s="303">
        <v>146886</v>
      </c>
      <c r="L55" s="303">
        <v>135411</v>
      </c>
      <c r="M55" s="303">
        <v>36130</v>
      </c>
      <c r="N55" s="302">
        <v>171541</v>
      </c>
      <c r="O55" s="408">
        <v>298.6506240300331</v>
      </c>
      <c r="P55" s="408">
        <v>315.26935666232617</v>
      </c>
      <c r="Q55" s="408">
        <v>446.99046253544441</v>
      </c>
      <c r="R55" s="408">
        <v>275.75352434136516</v>
      </c>
      <c r="S55" s="408">
        <v>307.27747909300302</v>
      </c>
      <c r="T55" s="408">
        <v>274.01057438766236</v>
      </c>
      <c r="U55" s="409">
        <v>300.63966841604275</v>
      </c>
    </row>
    <row r="56" spans="1:21" s="366" customFormat="1" ht="19.899999999999999" customHeight="1">
      <c r="A56" s="296">
        <v>47</v>
      </c>
      <c r="B56" s="427" t="s">
        <v>675</v>
      </c>
      <c r="C56" s="303">
        <v>8107</v>
      </c>
      <c r="D56" s="303">
        <v>868</v>
      </c>
      <c r="E56" s="303">
        <v>359</v>
      </c>
      <c r="F56" s="303">
        <v>8616</v>
      </c>
      <c r="G56" s="302">
        <v>8975</v>
      </c>
      <c r="H56" s="303">
        <v>91419</v>
      </c>
      <c r="I56" s="303">
        <v>13469</v>
      </c>
      <c r="J56" s="303">
        <v>18849</v>
      </c>
      <c r="K56" s="303">
        <v>86039</v>
      </c>
      <c r="L56" s="303">
        <v>81475</v>
      </c>
      <c r="M56" s="303">
        <v>23413</v>
      </c>
      <c r="N56" s="302">
        <v>104888</v>
      </c>
      <c r="O56" s="408">
        <v>262.54673202282328</v>
      </c>
      <c r="P56" s="408">
        <v>274.23218681991818</v>
      </c>
      <c r="Q56" s="408">
        <v>376.77473013683289</v>
      </c>
      <c r="R56" s="408">
        <v>236.66607692432277</v>
      </c>
      <c r="S56" s="408">
        <v>262.81835063955873</v>
      </c>
      <c r="T56" s="408">
        <v>268.26443181417335</v>
      </c>
      <c r="U56" s="409">
        <v>264.00226090263874</v>
      </c>
    </row>
    <row r="57" spans="1:21" s="366" customFormat="1" ht="19.899999999999999" customHeight="1">
      <c r="A57" s="296">
        <v>48</v>
      </c>
      <c r="B57" s="427" t="s">
        <v>676</v>
      </c>
      <c r="C57" s="303">
        <v>41567</v>
      </c>
      <c r="D57" s="303">
        <v>4213</v>
      </c>
      <c r="E57" s="303">
        <v>623</v>
      </c>
      <c r="F57" s="303">
        <v>45157</v>
      </c>
      <c r="G57" s="302">
        <v>45780</v>
      </c>
      <c r="H57" s="303">
        <v>272777</v>
      </c>
      <c r="I57" s="303">
        <v>34145</v>
      </c>
      <c r="J57" s="303">
        <v>22494</v>
      </c>
      <c r="K57" s="303">
        <v>284428</v>
      </c>
      <c r="L57" s="303">
        <v>212856</v>
      </c>
      <c r="M57" s="303">
        <v>94066</v>
      </c>
      <c r="N57" s="302">
        <v>306922</v>
      </c>
      <c r="O57" s="408">
        <v>327.32135442437647</v>
      </c>
      <c r="P57" s="408">
        <v>300.24093827596971</v>
      </c>
      <c r="Q57" s="408">
        <v>401.40644883852696</v>
      </c>
      <c r="R57" s="408">
        <v>318.13329636878592</v>
      </c>
      <c r="S57" s="408">
        <v>332.89245840412894</v>
      </c>
      <c r="T57" s="408">
        <v>306.93836070134648</v>
      </c>
      <c r="U57" s="409">
        <v>324.78561101551725</v>
      </c>
    </row>
    <row r="58" spans="1:21" s="366" customFormat="1" ht="19.899999999999999" customHeight="1">
      <c r="A58" s="296">
        <v>49</v>
      </c>
      <c r="B58" s="427" t="s">
        <v>677</v>
      </c>
      <c r="C58" s="303">
        <v>2634</v>
      </c>
      <c r="D58" s="303">
        <v>376</v>
      </c>
      <c r="E58" s="303">
        <v>238</v>
      </c>
      <c r="F58" s="303">
        <v>2772</v>
      </c>
      <c r="G58" s="302">
        <v>3010</v>
      </c>
      <c r="H58" s="303">
        <v>23908</v>
      </c>
      <c r="I58" s="303">
        <v>6848</v>
      </c>
      <c r="J58" s="303">
        <v>10771</v>
      </c>
      <c r="K58" s="303">
        <v>19985</v>
      </c>
      <c r="L58" s="303">
        <v>22928</v>
      </c>
      <c r="M58" s="303">
        <v>7828</v>
      </c>
      <c r="N58" s="302">
        <v>30756</v>
      </c>
      <c r="O58" s="408">
        <v>280.20745419218571</v>
      </c>
      <c r="P58" s="408">
        <v>302.12449733597794</v>
      </c>
      <c r="Q58" s="408">
        <v>349.92419280260816</v>
      </c>
      <c r="R58" s="408">
        <v>246.53930233352213</v>
      </c>
      <c r="S58" s="408">
        <v>282.84603728723243</v>
      </c>
      <c r="T58" s="408">
        <v>289.58127542648378</v>
      </c>
      <c r="U58" s="409">
        <v>284.50494531095103</v>
      </c>
    </row>
    <row r="59" spans="1:21" s="366" customFormat="1" ht="19.899999999999999" customHeight="1">
      <c r="A59" s="296">
        <v>50</v>
      </c>
      <c r="B59" s="427" t="s">
        <v>678</v>
      </c>
      <c r="C59" s="303">
        <v>7070</v>
      </c>
      <c r="D59" s="303">
        <v>877</v>
      </c>
      <c r="E59" s="303">
        <v>271</v>
      </c>
      <c r="F59" s="303">
        <v>7676</v>
      </c>
      <c r="G59" s="302">
        <v>7947</v>
      </c>
      <c r="H59" s="303">
        <v>42290</v>
      </c>
      <c r="I59" s="303">
        <v>6870</v>
      </c>
      <c r="J59" s="303">
        <v>7055</v>
      </c>
      <c r="K59" s="303">
        <v>42105</v>
      </c>
      <c r="L59" s="303">
        <v>35561</v>
      </c>
      <c r="M59" s="303">
        <v>13599</v>
      </c>
      <c r="N59" s="302">
        <v>49160</v>
      </c>
      <c r="O59" s="408">
        <v>284.65266129309271</v>
      </c>
      <c r="P59" s="408">
        <v>252.43471538098527</v>
      </c>
      <c r="Q59" s="408">
        <v>395.07998457594374</v>
      </c>
      <c r="R59" s="408">
        <v>260.4765566272136</v>
      </c>
      <c r="S59" s="408">
        <v>283.45441697828829</v>
      </c>
      <c r="T59" s="408">
        <v>274.074225026958</v>
      </c>
      <c r="U59" s="409">
        <v>280.89161029500411</v>
      </c>
    </row>
    <row r="60" spans="1:21" s="366" customFormat="1" ht="19.899999999999999" customHeight="1">
      <c r="A60" s="296">
        <v>51</v>
      </c>
      <c r="B60" s="427" t="s">
        <v>679</v>
      </c>
      <c r="C60" s="303">
        <v>5908</v>
      </c>
      <c r="D60" s="303">
        <v>1009</v>
      </c>
      <c r="E60" s="303">
        <v>291</v>
      </c>
      <c r="F60" s="303">
        <v>6626</v>
      </c>
      <c r="G60" s="302">
        <v>6917</v>
      </c>
      <c r="H60" s="303">
        <v>35832</v>
      </c>
      <c r="I60" s="303">
        <v>5918</v>
      </c>
      <c r="J60" s="303">
        <v>7300</v>
      </c>
      <c r="K60" s="303">
        <v>34450</v>
      </c>
      <c r="L60" s="303">
        <v>30627</v>
      </c>
      <c r="M60" s="303">
        <v>11123</v>
      </c>
      <c r="N60" s="302">
        <v>41750</v>
      </c>
      <c r="O60" s="408">
        <v>291.03263880005085</v>
      </c>
      <c r="P60" s="408">
        <v>256.97442725298589</v>
      </c>
      <c r="Q60" s="408">
        <v>400.60521107519241</v>
      </c>
      <c r="R60" s="408">
        <v>261.18367145554794</v>
      </c>
      <c r="S60" s="408">
        <v>292.13511168577838</v>
      </c>
      <c r="T60" s="408">
        <v>271.64832374647665</v>
      </c>
      <c r="U60" s="409">
        <v>286.86853152532746</v>
      </c>
    </row>
    <row r="61" spans="1:21" s="366" customFormat="1" ht="19.899999999999999" customHeight="1">
      <c r="A61" s="296">
        <v>52</v>
      </c>
      <c r="B61" s="427" t="s">
        <v>680</v>
      </c>
      <c r="C61" s="303">
        <v>13817</v>
      </c>
      <c r="D61" s="303">
        <v>1229</v>
      </c>
      <c r="E61" s="303">
        <v>540</v>
      </c>
      <c r="F61" s="303">
        <v>14506</v>
      </c>
      <c r="G61" s="302">
        <v>15046</v>
      </c>
      <c r="H61" s="303">
        <v>86915</v>
      </c>
      <c r="I61" s="303">
        <v>10143</v>
      </c>
      <c r="J61" s="303">
        <v>14259</v>
      </c>
      <c r="K61" s="303">
        <v>82799</v>
      </c>
      <c r="L61" s="303">
        <v>60577</v>
      </c>
      <c r="M61" s="303">
        <v>36481</v>
      </c>
      <c r="N61" s="302">
        <v>97058</v>
      </c>
      <c r="O61" s="408">
        <v>279.98843606707459</v>
      </c>
      <c r="P61" s="408">
        <v>266.20150789305592</v>
      </c>
      <c r="Q61" s="408">
        <v>408.75121336514275</v>
      </c>
      <c r="R61" s="408">
        <v>254.76157667485907</v>
      </c>
      <c r="S61" s="408">
        <v>286.59634681141449</v>
      </c>
      <c r="T61" s="408">
        <v>265.16117743343881</v>
      </c>
      <c r="U61" s="409">
        <v>278.766880209205</v>
      </c>
    </row>
    <row r="62" spans="1:21" s="366" customFormat="1" ht="19.899999999999999" customHeight="1">
      <c r="A62" s="296">
        <v>53</v>
      </c>
      <c r="B62" s="427" t="s">
        <v>681</v>
      </c>
      <c r="C62" s="303">
        <v>7471</v>
      </c>
      <c r="D62" s="303">
        <v>845</v>
      </c>
      <c r="E62" s="303">
        <v>389</v>
      </c>
      <c r="F62" s="303">
        <v>7927</v>
      </c>
      <c r="G62" s="302">
        <v>8316</v>
      </c>
      <c r="H62" s="303">
        <v>47759</v>
      </c>
      <c r="I62" s="303">
        <v>10003</v>
      </c>
      <c r="J62" s="303">
        <v>15693</v>
      </c>
      <c r="K62" s="303">
        <v>42069</v>
      </c>
      <c r="L62" s="303">
        <v>41993</v>
      </c>
      <c r="M62" s="303">
        <v>15769</v>
      </c>
      <c r="N62" s="302">
        <v>57762</v>
      </c>
      <c r="O62" s="408">
        <v>324.78234538743493</v>
      </c>
      <c r="P62" s="408">
        <v>270.84295939296436</v>
      </c>
      <c r="Q62" s="408">
        <v>432.57060477035014</v>
      </c>
      <c r="R62" s="408">
        <v>267.84510061833373</v>
      </c>
      <c r="S62" s="408">
        <v>324.49417076842298</v>
      </c>
      <c r="T62" s="408">
        <v>296.89367034235636</v>
      </c>
      <c r="U62" s="409">
        <v>316.92396279058289</v>
      </c>
    </row>
    <row r="63" spans="1:21" s="366" customFormat="1" ht="19.899999999999999" customHeight="1">
      <c r="A63" s="296">
        <v>54</v>
      </c>
      <c r="B63" s="427" t="s">
        <v>682</v>
      </c>
      <c r="C63" s="303">
        <v>23764</v>
      </c>
      <c r="D63" s="303">
        <v>2620</v>
      </c>
      <c r="E63" s="303">
        <v>558</v>
      </c>
      <c r="F63" s="303">
        <v>25826</v>
      </c>
      <c r="G63" s="302">
        <v>26384</v>
      </c>
      <c r="H63" s="303">
        <v>192628</v>
      </c>
      <c r="I63" s="303">
        <v>20015</v>
      </c>
      <c r="J63" s="303">
        <v>21473</v>
      </c>
      <c r="K63" s="303">
        <v>191170</v>
      </c>
      <c r="L63" s="303">
        <v>147870</v>
      </c>
      <c r="M63" s="303">
        <v>64773</v>
      </c>
      <c r="N63" s="302">
        <v>212643</v>
      </c>
      <c r="O63" s="408">
        <v>362.24524622531459</v>
      </c>
      <c r="P63" s="408">
        <v>290.33974588922138</v>
      </c>
      <c r="Q63" s="408">
        <v>407.1083840522673</v>
      </c>
      <c r="R63" s="408">
        <v>350.87626937717909</v>
      </c>
      <c r="S63" s="408">
        <v>382.75281800765202</v>
      </c>
      <c r="T63" s="408">
        <v>293.77980324283152</v>
      </c>
      <c r="U63" s="409">
        <v>356.38139713689816</v>
      </c>
    </row>
    <row r="64" spans="1:21" s="366" customFormat="1" ht="19.899999999999999" customHeight="1">
      <c r="A64" s="296">
        <v>55</v>
      </c>
      <c r="B64" s="427" t="s">
        <v>683</v>
      </c>
      <c r="C64" s="303">
        <v>26773</v>
      </c>
      <c r="D64" s="303">
        <v>2947</v>
      </c>
      <c r="E64" s="303">
        <v>759</v>
      </c>
      <c r="F64" s="303">
        <v>28961</v>
      </c>
      <c r="G64" s="302">
        <v>29720</v>
      </c>
      <c r="H64" s="303">
        <v>170858</v>
      </c>
      <c r="I64" s="303">
        <v>26700</v>
      </c>
      <c r="J64" s="303">
        <v>28922</v>
      </c>
      <c r="K64" s="303">
        <v>168636</v>
      </c>
      <c r="L64" s="303">
        <v>130139</v>
      </c>
      <c r="M64" s="303">
        <v>67419</v>
      </c>
      <c r="N64" s="302">
        <v>197558</v>
      </c>
      <c r="O64" s="408">
        <v>295.21301743084717</v>
      </c>
      <c r="P64" s="408">
        <v>268.78532790391625</v>
      </c>
      <c r="Q64" s="408">
        <v>376.23290739628334</v>
      </c>
      <c r="R64" s="408">
        <v>276.53328839844113</v>
      </c>
      <c r="S64" s="408">
        <v>302.73707854222749</v>
      </c>
      <c r="T64" s="408">
        <v>270.26200931968799</v>
      </c>
      <c r="U64" s="409">
        <v>291.99744660684655</v>
      </c>
    </row>
    <row r="65" spans="1:21" s="366" customFormat="1" ht="19.899999999999999" customHeight="1">
      <c r="A65" s="296">
        <v>56</v>
      </c>
      <c r="B65" s="427" t="s">
        <v>684</v>
      </c>
      <c r="C65" s="303">
        <v>2484</v>
      </c>
      <c r="D65" s="303">
        <v>277</v>
      </c>
      <c r="E65" s="303">
        <v>210</v>
      </c>
      <c r="F65" s="303">
        <v>2551</v>
      </c>
      <c r="G65" s="302">
        <v>2761</v>
      </c>
      <c r="H65" s="303">
        <v>26472</v>
      </c>
      <c r="I65" s="303">
        <v>3870</v>
      </c>
      <c r="J65" s="303">
        <v>12564</v>
      </c>
      <c r="K65" s="303">
        <v>17778</v>
      </c>
      <c r="L65" s="303">
        <v>24065</v>
      </c>
      <c r="M65" s="303">
        <v>6277</v>
      </c>
      <c r="N65" s="302">
        <v>30342</v>
      </c>
      <c r="O65" s="408">
        <v>301.43111251113748</v>
      </c>
      <c r="P65" s="408">
        <v>266.473089127501</v>
      </c>
      <c r="Q65" s="408">
        <v>340.9671318153392</v>
      </c>
      <c r="R65" s="408">
        <v>264.39981801125288</v>
      </c>
      <c r="S65" s="408">
        <v>298.18179923707481</v>
      </c>
      <c r="T65" s="408">
        <v>295.6656735791791</v>
      </c>
      <c r="U65" s="409">
        <v>297.69762715879182</v>
      </c>
    </row>
    <row r="66" spans="1:21" s="366" customFormat="1" ht="19.899999999999999" customHeight="1">
      <c r="A66" s="296">
        <v>57</v>
      </c>
      <c r="B66" s="427" t="s">
        <v>685</v>
      </c>
      <c r="C66" s="303">
        <v>3994</v>
      </c>
      <c r="D66" s="303">
        <v>637</v>
      </c>
      <c r="E66" s="303">
        <v>264</v>
      </c>
      <c r="F66" s="303">
        <v>4367</v>
      </c>
      <c r="G66" s="302">
        <v>4631</v>
      </c>
      <c r="H66" s="303">
        <v>24969</v>
      </c>
      <c r="I66" s="303">
        <v>5133</v>
      </c>
      <c r="J66" s="303">
        <v>6202</v>
      </c>
      <c r="K66" s="303">
        <v>23900</v>
      </c>
      <c r="L66" s="303">
        <v>20008</v>
      </c>
      <c r="M66" s="303">
        <v>10094</v>
      </c>
      <c r="N66" s="302">
        <v>30102</v>
      </c>
      <c r="O66" s="408">
        <v>279.95418106693063</v>
      </c>
      <c r="P66" s="408">
        <v>279.66895006161008</v>
      </c>
      <c r="Q66" s="408">
        <v>408.9718694483123</v>
      </c>
      <c r="R66" s="408">
        <v>244.06116386115426</v>
      </c>
      <c r="S66" s="408">
        <v>287.58624474357202</v>
      </c>
      <c r="T66" s="408">
        <v>264.33622678122578</v>
      </c>
      <c r="U66" s="409">
        <v>279.91069047174818</v>
      </c>
    </row>
    <row r="67" spans="1:21" s="366" customFormat="1" ht="19.899999999999999" customHeight="1">
      <c r="A67" s="296">
        <v>58</v>
      </c>
      <c r="B67" s="427" t="s">
        <v>686</v>
      </c>
      <c r="C67" s="303">
        <v>9713</v>
      </c>
      <c r="D67" s="303">
        <v>1395</v>
      </c>
      <c r="E67" s="303">
        <v>543</v>
      </c>
      <c r="F67" s="303">
        <v>10565</v>
      </c>
      <c r="G67" s="302">
        <v>11108</v>
      </c>
      <c r="H67" s="303">
        <v>65682</v>
      </c>
      <c r="I67" s="303">
        <v>19095</v>
      </c>
      <c r="J67" s="303">
        <v>18310</v>
      </c>
      <c r="K67" s="303">
        <v>66467</v>
      </c>
      <c r="L67" s="303">
        <v>63615</v>
      </c>
      <c r="M67" s="303">
        <v>21162</v>
      </c>
      <c r="N67" s="302">
        <v>84777</v>
      </c>
      <c r="O67" s="408">
        <v>309.16909735031612</v>
      </c>
      <c r="P67" s="408">
        <v>286.98940817543382</v>
      </c>
      <c r="Q67" s="408">
        <v>402.30137833703799</v>
      </c>
      <c r="R67" s="408">
        <v>276.70992878298995</v>
      </c>
      <c r="S67" s="408">
        <v>313.23324719178851</v>
      </c>
      <c r="T67" s="408">
        <v>277.3404150237867</v>
      </c>
      <c r="U67" s="409">
        <v>304.74076023223859</v>
      </c>
    </row>
    <row r="68" spans="1:21" s="366" customFormat="1" ht="19.899999999999999" customHeight="1">
      <c r="A68" s="296">
        <v>59</v>
      </c>
      <c r="B68" s="427" t="s">
        <v>687</v>
      </c>
      <c r="C68" s="303">
        <v>25252</v>
      </c>
      <c r="D68" s="303">
        <v>2951</v>
      </c>
      <c r="E68" s="303">
        <v>490</v>
      </c>
      <c r="F68" s="303">
        <v>27713</v>
      </c>
      <c r="G68" s="302">
        <v>28203</v>
      </c>
      <c r="H68" s="303">
        <v>298649</v>
      </c>
      <c r="I68" s="303">
        <v>25696</v>
      </c>
      <c r="J68" s="303">
        <v>20830</v>
      </c>
      <c r="K68" s="303">
        <v>303515</v>
      </c>
      <c r="L68" s="303">
        <v>219031</v>
      </c>
      <c r="M68" s="303">
        <v>105314</v>
      </c>
      <c r="N68" s="302">
        <v>324345</v>
      </c>
      <c r="O68" s="408">
        <v>378.91491888411542</v>
      </c>
      <c r="P68" s="408">
        <v>284.25057533210338</v>
      </c>
      <c r="Q68" s="408">
        <v>428.05872945970196</v>
      </c>
      <c r="R68" s="408">
        <v>368.95162064494218</v>
      </c>
      <c r="S68" s="408">
        <v>399.95994570818914</v>
      </c>
      <c r="T68" s="408">
        <v>314.58378886316024</v>
      </c>
      <c r="U68" s="409">
        <v>372.6462367417933</v>
      </c>
    </row>
    <row r="69" spans="1:21" s="366" customFormat="1" ht="19.899999999999999" customHeight="1">
      <c r="A69" s="296">
        <v>60</v>
      </c>
      <c r="B69" s="427" t="s">
        <v>688</v>
      </c>
      <c r="C69" s="303">
        <v>8528</v>
      </c>
      <c r="D69" s="303">
        <v>1006</v>
      </c>
      <c r="E69" s="303">
        <v>428</v>
      </c>
      <c r="F69" s="303">
        <v>9106</v>
      </c>
      <c r="G69" s="302">
        <v>9534</v>
      </c>
      <c r="H69" s="303">
        <v>60670</v>
      </c>
      <c r="I69" s="303">
        <v>8409</v>
      </c>
      <c r="J69" s="303">
        <v>13530</v>
      </c>
      <c r="K69" s="303">
        <v>55549</v>
      </c>
      <c r="L69" s="303">
        <v>46833</v>
      </c>
      <c r="M69" s="303">
        <v>22246</v>
      </c>
      <c r="N69" s="302">
        <v>69079</v>
      </c>
      <c r="O69" s="408">
        <v>279.69624198876107</v>
      </c>
      <c r="P69" s="408">
        <v>267.65259493528038</v>
      </c>
      <c r="Q69" s="408">
        <v>389.41662713135349</v>
      </c>
      <c r="R69" s="408">
        <v>250.69686513789327</v>
      </c>
      <c r="S69" s="408">
        <v>284.75310697375323</v>
      </c>
      <c r="T69" s="408">
        <v>265.0906260655845</v>
      </c>
      <c r="U69" s="409">
        <v>278.49930033966052</v>
      </c>
    </row>
    <row r="70" spans="1:21" s="366" customFormat="1" ht="19.899999999999999" customHeight="1">
      <c r="A70" s="296">
        <v>61</v>
      </c>
      <c r="B70" s="427" t="s">
        <v>689</v>
      </c>
      <c r="C70" s="303">
        <v>18470</v>
      </c>
      <c r="D70" s="303">
        <v>1868</v>
      </c>
      <c r="E70" s="303">
        <v>549</v>
      </c>
      <c r="F70" s="303">
        <v>19789</v>
      </c>
      <c r="G70" s="302">
        <v>20338</v>
      </c>
      <c r="H70" s="303">
        <v>106270</v>
      </c>
      <c r="I70" s="303">
        <v>19217</v>
      </c>
      <c r="J70" s="303">
        <v>20718</v>
      </c>
      <c r="K70" s="303">
        <v>104769</v>
      </c>
      <c r="L70" s="303">
        <v>86227</v>
      </c>
      <c r="M70" s="303">
        <v>39260</v>
      </c>
      <c r="N70" s="302">
        <v>125487</v>
      </c>
      <c r="O70" s="408">
        <v>299.7601879446741</v>
      </c>
      <c r="P70" s="408">
        <v>289.04770891594967</v>
      </c>
      <c r="Q70" s="408">
        <v>414.55149308820506</v>
      </c>
      <c r="R70" s="408">
        <v>274.00305839340115</v>
      </c>
      <c r="S70" s="408">
        <v>304.85771118926516</v>
      </c>
      <c r="T70" s="408">
        <v>283.618527046228</v>
      </c>
      <c r="U70" s="409">
        <v>298.32489690683082</v>
      </c>
    </row>
    <row r="71" spans="1:21" s="366" customFormat="1" ht="19.899999999999999" customHeight="1">
      <c r="A71" s="296">
        <v>62</v>
      </c>
      <c r="B71" s="427" t="s">
        <v>690</v>
      </c>
      <c r="C71" s="303">
        <v>1212</v>
      </c>
      <c r="D71" s="303">
        <v>319</v>
      </c>
      <c r="E71" s="303">
        <v>205</v>
      </c>
      <c r="F71" s="303">
        <v>1326</v>
      </c>
      <c r="G71" s="302">
        <v>1531</v>
      </c>
      <c r="H71" s="303">
        <v>7517</v>
      </c>
      <c r="I71" s="303">
        <v>2180</v>
      </c>
      <c r="J71" s="303">
        <v>3818</v>
      </c>
      <c r="K71" s="303">
        <v>5879</v>
      </c>
      <c r="L71" s="303">
        <v>7095</v>
      </c>
      <c r="M71" s="303">
        <v>2602</v>
      </c>
      <c r="N71" s="302">
        <v>9697</v>
      </c>
      <c r="O71" s="408">
        <v>331.01259046003094</v>
      </c>
      <c r="P71" s="408">
        <v>250.3542156885371</v>
      </c>
      <c r="Q71" s="408">
        <v>404.73368559076442</v>
      </c>
      <c r="R71" s="408">
        <v>249.04169167455751</v>
      </c>
      <c r="S71" s="408">
        <v>313.96443171855998</v>
      </c>
      <c r="T71" s="408">
        <v>323.69769116080937</v>
      </c>
      <c r="U71" s="409">
        <v>316.60226602346057</v>
      </c>
    </row>
    <row r="72" spans="1:21" s="366" customFormat="1" ht="19.899999999999999" customHeight="1">
      <c r="A72" s="296">
        <v>63</v>
      </c>
      <c r="B72" s="427" t="s">
        <v>691</v>
      </c>
      <c r="C72" s="303">
        <v>16306</v>
      </c>
      <c r="D72" s="303">
        <v>2394</v>
      </c>
      <c r="E72" s="303">
        <v>530</v>
      </c>
      <c r="F72" s="303">
        <v>18170</v>
      </c>
      <c r="G72" s="302">
        <v>18700</v>
      </c>
      <c r="H72" s="303">
        <v>140760</v>
      </c>
      <c r="I72" s="303">
        <v>26210</v>
      </c>
      <c r="J72" s="303">
        <v>50523</v>
      </c>
      <c r="K72" s="303">
        <v>116447</v>
      </c>
      <c r="L72" s="303">
        <v>124966</v>
      </c>
      <c r="M72" s="303">
        <v>42004</v>
      </c>
      <c r="N72" s="302">
        <v>166970</v>
      </c>
      <c r="O72" s="408">
        <v>302.5896159023992</v>
      </c>
      <c r="P72" s="408">
        <v>250.5201739359558</v>
      </c>
      <c r="Q72" s="408">
        <v>390.83305935419685</v>
      </c>
      <c r="R72" s="408">
        <v>251.15999083738782</v>
      </c>
      <c r="S72" s="408">
        <v>295.95702535484878</v>
      </c>
      <c r="T72" s="408">
        <v>291.2989092301134</v>
      </c>
      <c r="U72" s="409">
        <v>294.81590700352496</v>
      </c>
    </row>
    <row r="73" spans="1:21" s="366" customFormat="1" ht="19.899999999999999" customHeight="1">
      <c r="A73" s="296">
        <v>64</v>
      </c>
      <c r="B73" s="427" t="s">
        <v>692</v>
      </c>
      <c r="C73" s="303">
        <v>9188</v>
      </c>
      <c r="D73" s="303">
        <v>946</v>
      </c>
      <c r="E73" s="303">
        <v>236</v>
      </c>
      <c r="F73" s="303">
        <v>9898</v>
      </c>
      <c r="G73" s="302">
        <v>10134</v>
      </c>
      <c r="H73" s="303">
        <v>64455</v>
      </c>
      <c r="I73" s="303">
        <v>9883</v>
      </c>
      <c r="J73" s="303">
        <v>6926</v>
      </c>
      <c r="K73" s="303">
        <v>67412</v>
      </c>
      <c r="L73" s="303">
        <v>49551</v>
      </c>
      <c r="M73" s="303">
        <v>24787</v>
      </c>
      <c r="N73" s="302">
        <v>74338</v>
      </c>
      <c r="O73" s="408">
        <v>297.56187773929577</v>
      </c>
      <c r="P73" s="408">
        <v>293.08664814991624</v>
      </c>
      <c r="Q73" s="408">
        <v>424.86107778422615</v>
      </c>
      <c r="R73" s="408">
        <v>283.53707535581157</v>
      </c>
      <c r="S73" s="408">
        <v>310.78798107598107</v>
      </c>
      <c r="T73" s="408">
        <v>268.80518532853296</v>
      </c>
      <c r="U73" s="409">
        <v>297.02795821185163</v>
      </c>
    </row>
    <row r="74" spans="1:21" s="366" customFormat="1" ht="19.899999999999999" customHeight="1">
      <c r="A74" s="296">
        <v>65</v>
      </c>
      <c r="B74" s="427" t="s">
        <v>693</v>
      </c>
      <c r="C74" s="303">
        <v>10011</v>
      </c>
      <c r="D74" s="303">
        <v>1069</v>
      </c>
      <c r="E74" s="303">
        <v>526</v>
      </c>
      <c r="F74" s="303">
        <v>10554</v>
      </c>
      <c r="G74" s="302">
        <v>11080</v>
      </c>
      <c r="H74" s="303">
        <v>89622</v>
      </c>
      <c r="I74" s="303">
        <v>15927</v>
      </c>
      <c r="J74" s="303">
        <v>35710</v>
      </c>
      <c r="K74" s="303">
        <v>69839</v>
      </c>
      <c r="L74" s="303">
        <v>77895</v>
      </c>
      <c r="M74" s="303">
        <v>27654</v>
      </c>
      <c r="N74" s="302">
        <v>105549</v>
      </c>
      <c r="O74" s="408">
        <v>301.10182667620296</v>
      </c>
      <c r="P74" s="408">
        <v>255.42377107824069</v>
      </c>
      <c r="Q74" s="408">
        <v>382.54182995828495</v>
      </c>
      <c r="R74" s="408">
        <v>247.14780574893814</v>
      </c>
      <c r="S74" s="408">
        <v>297.24512865344235</v>
      </c>
      <c r="T74" s="408">
        <v>289.33607570508912</v>
      </c>
      <c r="U74" s="409">
        <v>295.25260622749863</v>
      </c>
    </row>
    <row r="75" spans="1:21" s="366" customFormat="1" ht="19.899999999999999" customHeight="1">
      <c r="A75" s="296">
        <v>66</v>
      </c>
      <c r="B75" s="427" t="s">
        <v>694</v>
      </c>
      <c r="C75" s="303">
        <v>5525</v>
      </c>
      <c r="D75" s="303">
        <v>966</v>
      </c>
      <c r="E75" s="303">
        <v>512</v>
      </c>
      <c r="F75" s="303">
        <v>5979</v>
      </c>
      <c r="G75" s="302">
        <v>6491</v>
      </c>
      <c r="H75" s="303">
        <v>34198</v>
      </c>
      <c r="I75" s="303">
        <v>9651</v>
      </c>
      <c r="J75" s="303">
        <v>13325</v>
      </c>
      <c r="K75" s="303">
        <v>30524</v>
      </c>
      <c r="L75" s="303">
        <v>33038</v>
      </c>
      <c r="M75" s="303">
        <v>10811</v>
      </c>
      <c r="N75" s="302">
        <v>43849</v>
      </c>
      <c r="O75" s="408">
        <v>307.67778609795994</v>
      </c>
      <c r="P75" s="408">
        <v>269.52651355611749</v>
      </c>
      <c r="Q75" s="408">
        <v>389.06420283544969</v>
      </c>
      <c r="R75" s="408">
        <v>262.35379827444535</v>
      </c>
      <c r="S75" s="408">
        <v>305.17940508540028</v>
      </c>
      <c r="T75" s="408">
        <v>285.63307711579523</v>
      </c>
      <c r="U75" s="409">
        <v>300.48794323491347</v>
      </c>
    </row>
    <row r="76" spans="1:21" s="366" customFormat="1" ht="19.899999999999999" customHeight="1">
      <c r="A76" s="296">
        <v>67</v>
      </c>
      <c r="B76" s="427" t="s">
        <v>695</v>
      </c>
      <c r="C76" s="303">
        <v>10646</v>
      </c>
      <c r="D76" s="303">
        <v>1219</v>
      </c>
      <c r="E76" s="303">
        <v>405</v>
      </c>
      <c r="F76" s="303">
        <v>11460</v>
      </c>
      <c r="G76" s="302">
        <v>11865</v>
      </c>
      <c r="H76" s="303">
        <v>85584</v>
      </c>
      <c r="I76" s="303">
        <v>15980</v>
      </c>
      <c r="J76" s="303">
        <v>19142</v>
      </c>
      <c r="K76" s="303">
        <v>82422</v>
      </c>
      <c r="L76" s="303">
        <v>75869</v>
      </c>
      <c r="M76" s="303">
        <v>25695</v>
      </c>
      <c r="N76" s="302">
        <v>101564</v>
      </c>
      <c r="O76" s="408">
        <v>425.54018741025851</v>
      </c>
      <c r="P76" s="408">
        <v>327.71764040762173</v>
      </c>
      <c r="Q76" s="408">
        <v>527.64798023740605</v>
      </c>
      <c r="R76" s="408">
        <v>384.37987156986225</v>
      </c>
      <c r="S76" s="408">
        <v>452.05433215083178</v>
      </c>
      <c r="T76" s="408">
        <v>291.6756521048377</v>
      </c>
      <c r="U76" s="409">
        <v>412.2188788395211</v>
      </c>
    </row>
    <row r="77" spans="1:21" s="366" customFormat="1" ht="19.899999999999999" customHeight="1">
      <c r="A77" s="296">
        <v>68</v>
      </c>
      <c r="B77" s="427" t="s">
        <v>696</v>
      </c>
      <c r="C77" s="303">
        <v>7283</v>
      </c>
      <c r="D77" s="303">
        <v>1213</v>
      </c>
      <c r="E77" s="303">
        <v>239</v>
      </c>
      <c r="F77" s="303">
        <v>8257</v>
      </c>
      <c r="G77" s="302">
        <v>8496</v>
      </c>
      <c r="H77" s="303">
        <v>49718</v>
      </c>
      <c r="I77" s="303">
        <v>10412</v>
      </c>
      <c r="J77" s="303">
        <v>6053</v>
      </c>
      <c r="K77" s="303">
        <v>54077</v>
      </c>
      <c r="L77" s="303">
        <v>45253</v>
      </c>
      <c r="M77" s="303">
        <v>14877</v>
      </c>
      <c r="N77" s="302">
        <v>60130</v>
      </c>
      <c r="O77" s="408">
        <v>311.66801020066276</v>
      </c>
      <c r="P77" s="408">
        <v>279.35446336196719</v>
      </c>
      <c r="Q77" s="408">
        <v>416.30718029908974</v>
      </c>
      <c r="R77" s="408">
        <v>294.88351356152606</v>
      </c>
      <c r="S77" s="408">
        <v>315.43383919991908</v>
      </c>
      <c r="T77" s="408">
        <v>279.65697734247817</v>
      </c>
      <c r="U77" s="409">
        <v>306.8462831290957</v>
      </c>
    </row>
    <row r="78" spans="1:21" s="366" customFormat="1" ht="19.899999999999999" customHeight="1">
      <c r="A78" s="296">
        <v>69</v>
      </c>
      <c r="B78" s="427" t="s">
        <v>697</v>
      </c>
      <c r="C78" s="303">
        <v>1191</v>
      </c>
      <c r="D78" s="303">
        <v>229</v>
      </c>
      <c r="E78" s="303">
        <v>117</v>
      </c>
      <c r="F78" s="303">
        <v>1303</v>
      </c>
      <c r="G78" s="302">
        <v>1420</v>
      </c>
      <c r="H78" s="303">
        <v>7242</v>
      </c>
      <c r="I78" s="303">
        <v>2501</v>
      </c>
      <c r="J78" s="303">
        <v>3183</v>
      </c>
      <c r="K78" s="303">
        <v>6560</v>
      </c>
      <c r="L78" s="303">
        <v>7564</v>
      </c>
      <c r="M78" s="303">
        <v>2179</v>
      </c>
      <c r="N78" s="302">
        <v>9743</v>
      </c>
      <c r="O78" s="408">
        <v>304.47037314348154</v>
      </c>
      <c r="P78" s="408">
        <v>273.86539351719676</v>
      </c>
      <c r="Q78" s="408">
        <v>394.24082656981557</v>
      </c>
      <c r="R78" s="408">
        <v>245.68062063620343</v>
      </c>
      <c r="S78" s="408">
        <v>296.88755821281586</v>
      </c>
      <c r="T78" s="408">
        <v>299.93333683997571</v>
      </c>
      <c r="U78" s="409">
        <v>297.53675309499067</v>
      </c>
    </row>
    <row r="79" spans="1:21" s="366" customFormat="1" ht="19.899999999999999" customHeight="1">
      <c r="A79" s="296">
        <v>70</v>
      </c>
      <c r="B79" s="427" t="s">
        <v>698</v>
      </c>
      <c r="C79" s="303">
        <v>4724</v>
      </c>
      <c r="D79" s="303">
        <v>568</v>
      </c>
      <c r="E79" s="303">
        <v>259</v>
      </c>
      <c r="F79" s="303">
        <v>5033</v>
      </c>
      <c r="G79" s="302">
        <v>5292</v>
      </c>
      <c r="H79" s="303">
        <v>37916</v>
      </c>
      <c r="I79" s="303">
        <v>5354</v>
      </c>
      <c r="J79" s="303">
        <v>6650</v>
      </c>
      <c r="K79" s="303">
        <v>36620</v>
      </c>
      <c r="L79" s="303">
        <v>29350</v>
      </c>
      <c r="M79" s="303">
        <v>13920</v>
      </c>
      <c r="N79" s="302">
        <v>43270</v>
      </c>
      <c r="O79" s="408">
        <v>310.24041899082221</v>
      </c>
      <c r="P79" s="408">
        <v>281.18054597834674</v>
      </c>
      <c r="Q79" s="408">
        <v>377.15077710986787</v>
      </c>
      <c r="R79" s="408">
        <v>294.34684829989834</v>
      </c>
      <c r="S79" s="408">
        <v>323.50562292662704</v>
      </c>
      <c r="T79" s="408">
        <v>271.16700843510165</v>
      </c>
      <c r="U79" s="409">
        <v>307.32376035921584</v>
      </c>
    </row>
    <row r="80" spans="1:21" s="366" customFormat="1" ht="19.899999999999999" customHeight="1">
      <c r="A80" s="296">
        <v>71</v>
      </c>
      <c r="B80" s="427" t="s">
        <v>699</v>
      </c>
      <c r="C80" s="303">
        <v>4281</v>
      </c>
      <c r="D80" s="303">
        <v>589</v>
      </c>
      <c r="E80" s="303">
        <v>220</v>
      </c>
      <c r="F80" s="303">
        <v>4650</v>
      </c>
      <c r="G80" s="302">
        <v>4870</v>
      </c>
      <c r="H80" s="303">
        <v>29176</v>
      </c>
      <c r="I80" s="303">
        <v>10506</v>
      </c>
      <c r="J80" s="303">
        <v>8393</v>
      </c>
      <c r="K80" s="303">
        <v>31289</v>
      </c>
      <c r="L80" s="303">
        <v>29539</v>
      </c>
      <c r="M80" s="303">
        <v>10143</v>
      </c>
      <c r="N80" s="302">
        <v>39682</v>
      </c>
      <c r="O80" s="408">
        <v>372.36789523927837</v>
      </c>
      <c r="P80" s="408">
        <v>295.12610338384889</v>
      </c>
      <c r="Q80" s="408">
        <v>496.35232923012353</v>
      </c>
      <c r="R80" s="408">
        <v>312.396908434056</v>
      </c>
      <c r="S80" s="408">
        <v>373.27806178288409</v>
      </c>
      <c r="T80" s="408">
        <v>286.96876970208581</v>
      </c>
      <c r="U80" s="409">
        <v>352.22560874554233</v>
      </c>
    </row>
    <row r="81" spans="1:22" s="366" customFormat="1" ht="19.899999999999999" customHeight="1">
      <c r="A81" s="296">
        <v>72</v>
      </c>
      <c r="B81" s="427" t="s">
        <v>700</v>
      </c>
      <c r="C81" s="303">
        <v>5661</v>
      </c>
      <c r="D81" s="303">
        <v>881</v>
      </c>
      <c r="E81" s="303">
        <v>214</v>
      </c>
      <c r="F81" s="303">
        <v>6328</v>
      </c>
      <c r="G81" s="302">
        <v>6542</v>
      </c>
      <c r="H81" s="303">
        <v>75282</v>
      </c>
      <c r="I81" s="303">
        <v>15088</v>
      </c>
      <c r="J81" s="303">
        <v>14726</v>
      </c>
      <c r="K81" s="303">
        <v>75644</v>
      </c>
      <c r="L81" s="303">
        <v>66632</v>
      </c>
      <c r="M81" s="303">
        <v>23738</v>
      </c>
      <c r="N81" s="302">
        <v>90370</v>
      </c>
      <c r="O81" s="408">
        <v>279.37182411642726</v>
      </c>
      <c r="P81" s="408">
        <v>303.7880168525848</v>
      </c>
      <c r="Q81" s="408">
        <v>458.22881143624107</v>
      </c>
      <c r="R81" s="408">
        <v>248.10320697549955</v>
      </c>
      <c r="S81" s="408">
        <v>293.31166874092935</v>
      </c>
      <c r="T81" s="408">
        <v>253.1976039478721</v>
      </c>
      <c r="U81" s="409">
        <v>282.89193338766194</v>
      </c>
    </row>
    <row r="82" spans="1:22" s="366" customFormat="1" ht="19.899999999999999" customHeight="1">
      <c r="A82" s="296">
        <v>73</v>
      </c>
      <c r="B82" s="427" t="s">
        <v>701</v>
      </c>
      <c r="C82" s="303">
        <v>3114</v>
      </c>
      <c r="D82" s="303">
        <v>431</v>
      </c>
      <c r="E82" s="303">
        <v>263</v>
      </c>
      <c r="F82" s="303">
        <v>3282</v>
      </c>
      <c r="G82" s="302">
        <v>3545</v>
      </c>
      <c r="H82" s="303">
        <v>47910</v>
      </c>
      <c r="I82" s="303">
        <v>5439</v>
      </c>
      <c r="J82" s="303">
        <v>18852</v>
      </c>
      <c r="K82" s="303">
        <v>34497</v>
      </c>
      <c r="L82" s="303">
        <v>43399</v>
      </c>
      <c r="M82" s="303">
        <v>9950</v>
      </c>
      <c r="N82" s="302">
        <v>53349</v>
      </c>
      <c r="O82" s="408">
        <v>276.5002249613608</v>
      </c>
      <c r="P82" s="408">
        <v>283.66612467092426</v>
      </c>
      <c r="Q82" s="408">
        <v>334.5478267610174</v>
      </c>
      <c r="R82" s="408">
        <v>242.91704796348034</v>
      </c>
      <c r="S82" s="408">
        <v>271.1720614969762</v>
      </c>
      <c r="T82" s="408">
        <v>304.32832866767035</v>
      </c>
      <c r="U82" s="409">
        <v>277.11818278175292</v>
      </c>
    </row>
    <row r="83" spans="1:22" s="366" customFormat="1" ht="19.899999999999999" customHeight="1">
      <c r="A83" s="296">
        <v>74</v>
      </c>
      <c r="B83" s="427" t="s">
        <v>702</v>
      </c>
      <c r="C83" s="303">
        <v>4165</v>
      </c>
      <c r="D83" s="303">
        <v>487</v>
      </c>
      <c r="E83" s="303">
        <v>168</v>
      </c>
      <c r="F83" s="303">
        <v>4484</v>
      </c>
      <c r="G83" s="302">
        <v>4652</v>
      </c>
      <c r="H83" s="303">
        <v>28198</v>
      </c>
      <c r="I83" s="303">
        <v>4007</v>
      </c>
      <c r="J83" s="303">
        <v>4916</v>
      </c>
      <c r="K83" s="303">
        <v>27289</v>
      </c>
      <c r="L83" s="303">
        <v>21330</v>
      </c>
      <c r="M83" s="303">
        <v>10875</v>
      </c>
      <c r="N83" s="302">
        <v>32205</v>
      </c>
      <c r="O83" s="408">
        <v>303.04722513294593</v>
      </c>
      <c r="P83" s="408">
        <v>331.14660266132114</v>
      </c>
      <c r="Q83" s="408">
        <v>455.53119262025041</v>
      </c>
      <c r="R83" s="408">
        <v>275.63989434614882</v>
      </c>
      <c r="S83" s="408">
        <v>327.22758091791587</v>
      </c>
      <c r="T83" s="408">
        <v>263.27703879263169</v>
      </c>
      <c r="U83" s="409">
        <v>305.7480670656193</v>
      </c>
    </row>
    <row r="84" spans="1:22" s="366" customFormat="1" ht="19.899999999999999" customHeight="1">
      <c r="A84" s="296">
        <v>75</v>
      </c>
      <c r="B84" s="427" t="s">
        <v>703</v>
      </c>
      <c r="C84" s="303">
        <v>1081</v>
      </c>
      <c r="D84" s="303">
        <v>163</v>
      </c>
      <c r="E84" s="303">
        <v>167</v>
      </c>
      <c r="F84" s="303">
        <v>1077</v>
      </c>
      <c r="G84" s="302">
        <v>1244</v>
      </c>
      <c r="H84" s="303">
        <v>7678</v>
      </c>
      <c r="I84" s="303">
        <v>1878</v>
      </c>
      <c r="J84" s="303">
        <v>3863</v>
      </c>
      <c r="K84" s="303">
        <v>5693</v>
      </c>
      <c r="L84" s="303">
        <v>6649</v>
      </c>
      <c r="M84" s="303">
        <v>2907</v>
      </c>
      <c r="N84" s="302">
        <v>9556</v>
      </c>
      <c r="O84" s="408">
        <v>337.40566477363978</v>
      </c>
      <c r="P84" s="408">
        <v>266.34679398578186</v>
      </c>
      <c r="Q84" s="408">
        <v>406.74598528815642</v>
      </c>
      <c r="R84" s="408">
        <v>269.12157139007314</v>
      </c>
      <c r="S84" s="408">
        <v>329.23648530230901</v>
      </c>
      <c r="T84" s="408">
        <v>317.24207838926924</v>
      </c>
      <c r="U84" s="409">
        <v>325.73766535698888</v>
      </c>
    </row>
    <row r="85" spans="1:22" s="366" customFormat="1" ht="19.899999999999999" customHeight="1">
      <c r="A85" s="296">
        <v>76</v>
      </c>
      <c r="B85" s="427" t="s">
        <v>704</v>
      </c>
      <c r="C85" s="303">
        <v>2049</v>
      </c>
      <c r="D85" s="303">
        <v>286</v>
      </c>
      <c r="E85" s="303">
        <v>197</v>
      </c>
      <c r="F85" s="303">
        <v>2138</v>
      </c>
      <c r="G85" s="302">
        <v>2335</v>
      </c>
      <c r="H85" s="303">
        <v>15693</v>
      </c>
      <c r="I85" s="303">
        <v>2691</v>
      </c>
      <c r="J85" s="303">
        <v>5290</v>
      </c>
      <c r="K85" s="303">
        <v>13094</v>
      </c>
      <c r="L85" s="303">
        <v>13777</v>
      </c>
      <c r="M85" s="303">
        <v>4607</v>
      </c>
      <c r="N85" s="302">
        <v>18384</v>
      </c>
      <c r="O85" s="408">
        <v>293.68496913087381</v>
      </c>
      <c r="P85" s="408">
        <v>258.20878246835122</v>
      </c>
      <c r="Q85" s="408">
        <v>385.10005386567508</v>
      </c>
      <c r="R85" s="408">
        <v>247.41025841462627</v>
      </c>
      <c r="S85" s="408">
        <v>285.94769966436689</v>
      </c>
      <c r="T85" s="408">
        <v>298.63069706068933</v>
      </c>
      <c r="U85" s="409">
        <v>289.16179753580758</v>
      </c>
    </row>
    <row r="86" spans="1:22" s="366" customFormat="1" ht="19.899999999999999" customHeight="1">
      <c r="A86" s="296">
        <v>77</v>
      </c>
      <c r="B86" s="427" t="s">
        <v>705</v>
      </c>
      <c r="C86" s="303">
        <v>7267</v>
      </c>
      <c r="D86" s="303">
        <v>1199</v>
      </c>
      <c r="E86" s="303">
        <v>281</v>
      </c>
      <c r="F86" s="303">
        <v>8185</v>
      </c>
      <c r="G86" s="302">
        <v>8466</v>
      </c>
      <c r="H86" s="303">
        <v>65847</v>
      </c>
      <c r="I86" s="303">
        <v>11936</v>
      </c>
      <c r="J86" s="303">
        <v>5954</v>
      </c>
      <c r="K86" s="303">
        <v>71829</v>
      </c>
      <c r="L86" s="303">
        <v>58996</v>
      </c>
      <c r="M86" s="303">
        <v>18787</v>
      </c>
      <c r="N86" s="302">
        <v>77783</v>
      </c>
      <c r="O86" s="408">
        <v>339.95285949712229</v>
      </c>
      <c r="P86" s="408">
        <v>344.28785314803832</v>
      </c>
      <c r="Q86" s="408">
        <v>436.693537684418</v>
      </c>
      <c r="R86" s="408">
        <v>331.09809353573235</v>
      </c>
      <c r="S86" s="408">
        <v>357.33250489705875</v>
      </c>
      <c r="T86" s="408">
        <v>293.35923434099971</v>
      </c>
      <c r="U86" s="409">
        <v>340.57507778145117</v>
      </c>
    </row>
    <row r="87" spans="1:22" s="366" customFormat="1" ht="19.899999999999999" customHeight="1">
      <c r="A87" s="296">
        <v>78</v>
      </c>
      <c r="B87" s="427" t="s">
        <v>706</v>
      </c>
      <c r="C87" s="303">
        <v>4646</v>
      </c>
      <c r="D87" s="303">
        <v>520</v>
      </c>
      <c r="E87" s="303">
        <v>241</v>
      </c>
      <c r="F87" s="303">
        <v>4925</v>
      </c>
      <c r="G87" s="302">
        <v>5166</v>
      </c>
      <c r="H87" s="303">
        <v>34075</v>
      </c>
      <c r="I87" s="303">
        <v>4398</v>
      </c>
      <c r="J87" s="303">
        <v>6249</v>
      </c>
      <c r="K87" s="303">
        <v>32224</v>
      </c>
      <c r="L87" s="303">
        <v>28236</v>
      </c>
      <c r="M87" s="303">
        <v>10237</v>
      </c>
      <c r="N87" s="302">
        <v>38473</v>
      </c>
      <c r="O87" s="408">
        <v>423.89595325570485</v>
      </c>
      <c r="P87" s="408">
        <v>270.41302077396716</v>
      </c>
      <c r="Q87" s="408">
        <v>394.33573085359592</v>
      </c>
      <c r="R87" s="408">
        <v>412.77315183371036</v>
      </c>
      <c r="S87" s="408">
        <v>455.68514731588056</v>
      </c>
      <c r="T87" s="408">
        <v>287.84366534168794</v>
      </c>
      <c r="U87" s="409">
        <v>409.44873249022021</v>
      </c>
    </row>
    <row r="88" spans="1:22" s="366" customFormat="1" ht="19.899999999999999" customHeight="1">
      <c r="A88" s="296">
        <v>79</v>
      </c>
      <c r="B88" s="427" t="s">
        <v>707</v>
      </c>
      <c r="C88" s="303">
        <v>1461</v>
      </c>
      <c r="D88" s="303">
        <v>316</v>
      </c>
      <c r="E88" s="303">
        <v>123</v>
      </c>
      <c r="F88" s="303">
        <v>1654</v>
      </c>
      <c r="G88" s="302">
        <v>1777</v>
      </c>
      <c r="H88" s="303">
        <v>15037</v>
      </c>
      <c r="I88" s="303">
        <v>3560</v>
      </c>
      <c r="J88" s="303">
        <v>6835</v>
      </c>
      <c r="K88" s="303">
        <v>11762</v>
      </c>
      <c r="L88" s="303">
        <v>13585</v>
      </c>
      <c r="M88" s="303">
        <v>5012</v>
      </c>
      <c r="N88" s="302">
        <v>18597</v>
      </c>
      <c r="O88" s="408">
        <v>324.60594779905603</v>
      </c>
      <c r="P88" s="408">
        <v>250.15157018886049</v>
      </c>
      <c r="Q88" s="408">
        <v>384.2170471310157</v>
      </c>
      <c r="R88" s="408">
        <v>269.03357354318041</v>
      </c>
      <c r="S88" s="408">
        <v>309.19923951115453</v>
      </c>
      <c r="T88" s="408">
        <v>314.56495092291715</v>
      </c>
      <c r="U88" s="409">
        <v>310.55009987749878</v>
      </c>
    </row>
    <row r="89" spans="1:22" s="366" customFormat="1" ht="19.899999999999999" customHeight="1">
      <c r="A89" s="296">
        <v>80</v>
      </c>
      <c r="B89" s="427" t="s">
        <v>708</v>
      </c>
      <c r="C89" s="303">
        <v>6979</v>
      </c>
      <c r="D89" s="303">
        <v>878</v>
      </c>
      <c r="E89" s="303">
        <v>273</v>
      </c>
      <c r="F89" s="303">
        <v>7584</v>
      </c>
      <c r="G89" s="302">
        <v>7857</v>
      </c>
      <c r="H89" s="303">
        <v>52565</v>
      </c>
      <c r="I89" s="303">
        <v>8863</v>
      </c>
      <c r="J89" s="303">
        <v>10113</v>
      </c>
      <c r="K89" s="303">
        <v>51315</v>
      </c>
      <c r="L89" s="303">
        <v>45813</v>
      </c>
      <c r="M89" s="303">
        <v>15615</v>
      </c>
      <c r="N89" s="302">
        <v>61428</v>
      </c>
      <c r="O89" s="408">
        <v>317.48956565361345</v>
      </c>
      <c r="P89" s="408">
        <v>251.57204938105073</v>
      </c>
      <c r="Q89" s="408">
        <v>374.5925077373484</v>
      </c>
      <c r="R89" s="408">
        <v>296.24809711595776</v>
      </c>
      <c r="S89" s="408">
        <v>322.59340176230984</v>
      </c>
      <c r="T89" s="408">
        <v>268.98918223609621</v>
      </c>
      <c r="U89" s="409">
        <v>309.38766385111006</v>
      </c>
    </row>
    <row r="90" spans="1:22" s="366" customFormat="1" ht="19.899999999999999" customHeight="1">
      <c r="A90" s="296">
        <v>81</v>
      </c>
      <c r="B90" s="427" t="s">
        <v>709</v>
      </c>
      <c r="C90" s="303">
        <v>8423</v>
      </c>
      <c r="D90" s="303">
        <v>949</v>
      </c>
      <c r="E90" s="303">
        <v>264</v>
      </c>
      <c r="F90" s="303">
        <v>9108</v>
      </c>
      <c r="G90" s="302">
        <v>9372</v>
      </c>
      <c r="H90" s="303">
        <v>76996</v>
      </c>
      <c r="I90" s="303">
        <v>6755</v>
      </c>
      <c r="J90" s="303">
        <v>7580</v>
      </c>
      <c r="K90" s="303">
        <v>76171</v>
      </c>
      <c r="L90" s="303">
        <v>55209</v>
      </c>
      <c r="M90" s="303">
        <v>28542</v>
      </c>
      <c r="N90" s="302">
        <v>83751</v>
      </c>
      <c r="O90" s="408">
        <v>317.66435395381819</v>
      </c>
      <c r="P90" s="408">
        <v>265.8307867739951</v>
      </c>
      <c r="Q90" s="408">
        <v>395.28349292355813</v>
      </c>
      <c r="R90" s="408">
        <v>306.14609873117564</v>
      </c>
      <c r="S90" s="408">
        <v>331.08602965161509</v>
      </c>
      <c r="T90" s="408">
        <v>280.60935681152029</v>
      </c>
      <c r="U90" s="409">
        <v>314.10921467265439</v>
      </c>
    </row>
    <row r="91" spans="1:22" s="366" customFormat="1" ht="30" customHeight="1">
      <c r="A91" s="822" t="s">
        <v>293</v>
      </c>
      <c r="B91" s="822"/>
      <c r="C91" s="301">
        <v>1947085</v>
      </c>
      <c r="D91" s="301">
        <v>163647</v>
      </c>
      <c r="E91" s="301">
        <v>40777</v>
      </c>
      <c r="F91" s="301">
        <v>2069955</v>
      </c>
      <c r="G91" s="301">
        <v>2110732</v>
      </c>
      <c r="H91" s="301">
        <v>14773043</v>
      </c>
      <c r="I91" s="301">
        <v>1928885</v>
      </c>
      <c r="J91" s="301">
        <v>1938935</v>
      </c>
      <c r="K91" s="301">
        <v>14762993</v>
      </c>
      <c r="L91" s="301">
        <v>11378836</v>
      </c>
      <c r="M91" s="301">
        <v>5323092</v>
      </c>
      <c r="N91" s="301">
        <v>16701928</v>
      </c>
      <c r="O91" s="407">
        <v>359.69094960734981</v>
      </c>
      <c r="P91" s="407">
        <v>310.11056314311696</v>
      </c>
      <c r="Q91" s="407">
        <v>426.06589901458312</v>
      </c>
      <c r="R91" s="407">
        <v>344.98965583730364</v>
      </c>
      <c r="S91" s="407">
        <v>367.25220758848883</v>
      </c>
      <c r="T91" s="407">
        <v>327.00632680178552</v>
      </c>
      <c r="U91" s="407">
        <v>354.68023533372252</v>
      </c>
    </row>
    <row r="92" spans="1:22" s="116" customFormat="1" ht="21.95" customHeight="1">
      <c r="A92" s="298" t="s">
        <v>96</v>
      </c>
      <c r="B92" s="299"/>
      <c r="C92" s="299"/>
      <c r="D92" s="299"/>
      <c r="E92" s="299"/>
      <c r="F92" s="299"/>
      <c r="G92" s="299"/>
      <c r="H92" s="233"/>
      <c r="I92" s="233"/>
      <c r="J92" s="233"/>
      <c r="K92" s="233"/>
      <c r="L92" s="237"/>
      <c r="M92" s="237"/>
      <c r="N92" s="233"/>
      <c r="O92" s="233"/>
      <c r="P92" s="233"/>
      <c r="Q92" s="233"/>
      <c r="R92" s="233"/>
      <c r="S92" s="233"/>
      <c r="T92" s="233"/>
      <c r="U92" s="233"/>
      <c r="V92" s="233"/>
    </row>
    <row r="93" spans="1:22">
      <c r="A93" s="764" t="s">
        <v>444</v>
      </c>
      <c r="B93" s="764"/>
      <c r="C93" s="764"/>
      <c r="D93" s="764"/>
      <c r="E93" s="764"/>
      <c r="F93" s="764"/>
      <c r="G93" s="764"/>
      <c r="H93" s="764"/>
      <c r="I93" s="764"/>
      <c r="J93" s="764"/>
      <c r="K93" s="764"/>
      <c r="L93" s="764"/>
      <c r="M93" s="764"/>
      <c r="N93" s="764"/>
      <c r="O93" s="764"/>
      <c r="P93" s="764" t="s">
        <v>74</v>
      </c>
      <c r="Q93" s="764"/>
      <c r="R93" s="764"/>
      <c r="S93" s="764"/>
      <c r="T93" s="764"/>
      <c r="U93" s="764"/>
      <c r="V93" s="764"/>
    </row>
  </sheetData>
  <mergeCells count="12">
    <mergeCell ref="A93:V93"/>
    <mergeCell ref="S5:U5"/>
    <mergeCell ref="O7:U7"/>
    <mergeCell ref="A91:B91"/>
    <mergeCell ref="A4:U4"/>
    <mergeCell ref="A6:A9"/>
    <mergeCell ref="C6:G6"/>
    <mergeCell ref="H6:N6"/>
    <mergeCell ref="O6:U6"/>
    <mergeCell ref="C7:G7"/>
    <mergeCell ref="H7:N7"/>
    <mergeCell ref="B6:B9"/>
  </mergeCells>
  <printOptions horizontalCentered="1"/>
  <pageMargins left="0.70866141732283472" right="0.70866141732283472" top="0.74803149606299213" bottom="0.74803149606299213" header="0.31496062992125984" footer="0.31496062992125984"/>
  <pageSetup paperSize="9" scale="3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ayfa22">
    <tabColor theme="4" tint="0.39997558519241921"/>
  </sheetPr>
  <dimension ref="A1:R101"/>
  <sheetViews>
    <sheetView showGridLines="0" topLeftCell="H1" zoomScaleNormal="100" workbookViewId="0">
      <selection activeCell="U99" sqref="U99"/>
    </sheetView>
  </sheetViews>
  <sheetFormatPr defaultRowHeight="15"/>
  <cols>
    <col min="1" max="1" width="6.7109375" style="2" customWidth="1"/>
    <col min="2" max="2" width="49.28515625" style="2" customWidth="1"/>
    <col min="3" max="3" width="9" style="26" bestFit="1" customWidth="1"/>
    <col min="4" max="6" width="10.42578125" style="26" bestFit="1" customWidth="1"/>
    <col min="7" max="10" width="9.42578125" style="26" bestFit="1" customWidth="1"/>
    <col min="11" max="12" width="8.140625" style="26" bestFit="1" customWidth="1"/>
    <col min="13" max="14" width="8.140625" style="2" bestFit="1" customWidth="1"/>
    <col min="15" max="15" width="10" style="2" bestFit="1" customWidth="1"/>
    <col min="16" max="16" width="9.140625" style="2" bestFit="1" customWidth="1"/>
    <col min="17" max="16384" width="9.140625" style="2"/>
  </cols>
  <sheetData>
    <row r="1" spans="1:18" ht="19.149999999999999" customHeight="1"/>
    <row r="2" spans="1:18" ht="19.149999999999999" customHeight="1"/>
    <row r="3" spans="1:18" ht="19.149999999999999" customHeight="1"/>
    <row r="4" spans="1:18" s="26" customFormat="1" ht="24" customHeight="1">
      <c r="A4" s="823" t="s">
        <v>223</v>
      </c>
      <c r="B4" s="823"/>
      <c r="C4" s="823"/>
      <c r="D4" s="823"/>
      <c r="E4" s="823"/>
      <c r="F4" s="823"/>
      <c r="G4" s="823"/>
      <c r="H4" s="823"/>
      <c r="I4" s="823"/>
      <c r="J4" s="823"/>
      <c r="K4" s="823"/>
      <c r="L4" s="823"/>
      <c r="M4" s="823"/>
      <c r="N4" s="823"/>
      <c r="O4" s="823"/>
      <c r="P4" s="823"/>
    </row>
    <row r="5" spans="1:18" s="150" customFormat="1" ht="15" customHeight="1" thickBot="1">
      <c r="A5" s="724" t="s">
        <v>222</v>
      </c>
      <c r="B5" s="724"/>
      <c r="C5" s="724"/>
      <c r="D5" s="724"/>
      <c r="E5" s="724"/>
      <c r="F5" s="724"/>
      <c r="G5" s="724"/>
      <c r="H5" s="724"/>
      <c r="I5" s="724"/>
      <c r="J5" s="152"/>
      <c r="K5" s="152"/>
      <c r="L5" s="152"/>
      <c r="M5" s="152"/>
      <c r="N5" s="832" t="s">
        <v>978</v>
      </c>
      <c r="O5" s="832"/>
      <c r="P5" s="832"/>
    </row>
    <row r="6" spans="1:18" s="366" customFormat="1" ht="34.9" customHeight="1">
      <c r="A6" s="826" t="s">
        <v>535</v>
      </c>
      <c r="B6" s="821" t="s">
        <v>534</v>
      </c>
      <c r="C6" s="828" t="s">
        <v>538</v>
      </c>
      <c r="D6" s="828"/>
      <c r="E6" s="828"/>
      <c r="F6" s="828"/>
      <c r="G6" s="828"/>
      <c r="H6" s="828"/>
      <c r="I6" s="828"/>
      <c r="J6" s="828"/>
      <c r="K6" s="828"/>
      <c r="L6" s="828"/>
      <c r="M6" s="828"/>
      <c r="N6" s="829"/>
      <c r="O6" s="829"/>
      <c r="P6" s="773" t="s">
        <v>292</v>
      </c>
    </row>
    <row r="7" spans="1:18" s="366" customFormat="1" ht="34.9" customHeight="1">
      <c r="A7" s="826"/>
      <c r="B7" s="831"/>
      <c r="C7" s="830" t="s">
        <v>539</v>
      </c>
      <c r="D7" s="830"/>
      <c r="E7" s="830"/>
      <c r="F7" s="830"/>
      <c r="G7" s="830"/>
      <c r="H7" s="830"/>
      <c r="I7" s="830"/>
      <c r="J7" s="830"/>
      <c r="K7" s="830"/>
      <c r="L7" s="830"/>
      <c r="M7" s="830"/>
      <c r="N7" s="830"/>
      <c r="O7" s="830"/>
      <c r="P7" s="827"/>
    </row>
    <row r="8" spans="1:18" s="366" customFormat="1" ht="34.9" customHeight="1">
      <c r="A8" s="826"/>
      <c r="B8" s="831"/>
      <c r="C8" s="431" t="s">
        <v>51</v>
      </c>
      <c r="D8" s="431" t="s">
        <v>52</v>
      </c>
      <c r="E8" s="431" t="s">
        <v>75</v>
      </c>
      <c r="F8" s="431" t="s">
        <v>76</v>
      </c>
      <c r="G8" s="431" t="s">
        <v>77</v>
      </c>
      <c r="H8" s="431" t="s">
        <v>78</v>
      </c>
      <c r="I8" s="431" t="s">
        <v>79</v>
      </c>
      <c r="J8" s="431" t="s">
        <v>22</v>
      </c>
      <c r="K8" s="431" t="s">
        <v>53</v>
      </c>
      <c r="L8" s="431" t="s">
        <v>54</v>
      </c>
      <c r="M8" s="431" t="s">
        <v>55</v>
      </c>
      <c r="N8" s="431" t="s">
        <v>73</v>
      </c>
      <c r="O8" s="431" t="s">
        <v>64</v>
      </c>
      <c r="P8" s="827"/>
    </row>
    <row r="9" spans="1:18" s="366" customFormat="1" ht="25.5">
      <c r="A9" s="826"/>
      <c r="B9" s="831"/>
      <c r="C9" s="432" t="s">
        <v>279</v>
      </c>
      <c r="D9" s="432" t="s">
        <v>280</v>
      </c>
      <c r="E9" s="432" t="s">
        <v>281</v>
      </c>
      <c r="F9" s="432" t="s">
        <v>282</v>
      </c>
      <c r="G9" s="432" t="s">
        <v>283</v>
      </c>
      <c r="H9" s="432" t="s">
        <v>284</v>
      </c>
      <c r="I9" s="432" t="s">
        <v>285</v>
      </c>
      <c r="J9" s="432" t="s">
        <v>286</v>
      </c>
      <c r="K9" s="432" t="s">
        <v>287</v>
      </c>
      <c r="L9" s="432" t="s">
        <v>288</v>
      </c>
      <c r="M9" s="432" t="s">
        <v>289</v>
      </c>
      <c r="N9" s="432" t="s">
        <v>290</v>
      </c>
      <c r="O9" s="432" t="s">
        <v>291</v>
      </c>
      <c r="P9" s="827"/>
    </row>
    <row r="10" spans="1:18" s="366" customFormat="1" ht="25.5">
      <c r="A10" s="296" t="s">
        <v>15</v>
      </c>
      <c r="B10" s="428" t="s">
        <v>220</v>
      </c>
      <c r="C10" s="433">
        <v>8203</v>
      </c>
      <c r="D10" s="434">
        <v>5593</v>
      </c>
      <c r="E10" s="434">
        <v>2592</v>
      </c>
      <c r="F10" s="434">
        <v>993</v>
      </c>
      <c r="G10" s="434">
        <v>1235</v>
      </c>
      <c r="H10" s="434">
        <v>425</v>
      </c>
      <c r="I10" s="434">
        <v>318</v>
      </c>
      <c r="J10" s="434">
        <v>220</v>
      </c>
      <c r="K10" s="434">
        <v>120</v>
      </c>
      <c r="L10" s="434">
        <v>18</v>
      </c>
      <c r="M10" s="434">
        <v>1</v>
      </c>
      <c r="N10" s="434">
        <v>2</v>
      </c>
      <c r="O10" s="434">
        <v>4</v>
      </c>
      <c r="P10" s="435">
        <v>19724</v>
      </c>
      <c r="Q10" s="436"/>
      <c r="R10" s="530"/>
    </row>
    <row r="11" spans="1:18" s="366" customFormat="1" ht="12.75">
      <c r="A11" s="429" t="s">
        <v>16</v>
      </c>
      <c r="B11" s="297" t="s">
        <v>132</v>
      </c>
      <c r="C11" s="433">
        <v>1578</v>
      </c>
      <c r="D11" s="434">
        <v>1354</v>
      </c>
      <c r="E11" s="434">
        <v>852</v>
      </c>
      <c r="F11" s="434">
        <v>315</v>
      </c>
      <c r="G11" s="434">
        <v>340</v>
      </c>
      <c r="H11" s="434">
        <v>86</v>
      </c>
      <c r="I11" s="434">
        <v>82</v>
      </c>
      <c r="J11" s="434">
        <v>141</v>
      </c>
      <c r="K11" s="434">
        <v>73</v>
      </c>
      <c r="L11" s="434">
        <v>4</v>
      </c>
      <c r="M11" s="434">
        <v>0</v>
      </c>
      <c r="N11" s="434">
        <v>0</v>
      </c>
      <c r="O11" s="434">
        <v>0</v>
      </c>
      <c r="P11" s="435">
        <v>4825</v>
      </c>
      <c r="Q11" s="436"/>
      <c r="R11" s="530"/>
    </row>
    <row r="12" spans="1:18" s="366" customFormat="1" ht="12.75">
      <c r="A12" s="429" t="s">
        <v>17</v>
      </c>
      <c r="B12" s="297" t="s">
        <v>133</v>
      </c>
      <c r="C12" s="433">
        <v>413</v>
      </c>
      <c r="D12" s="434">
        <v>462</v>
      </c>
      <c r="E12" s="434">
        <v>238</v>
      </c>
      <c r="F12" s="434">
        <v>105</v>
      </c>
      <c r="G12" s="434">
        <v>141</v>
      </c>
      <c r="H12" s="434">
        <v>45</v>
      </c>
      <c r="I12" s="434">
        <v>44</v>
      </c>
      <c r="J12" s="434">
        <v>16</v>
      </c>
      <c r="K12" s="434">
        <v>10</v>
      </c>
      <c r="L12" s="434">
        <v>1</v>
      </c>
      <c r="M12" s="434">
        <v>0</v>
      </c>
      <c r="N12" s="434">
        <v>0</v>
      </c>
      <c r="O12" s="434">
        <v>0</v>
      </c>
      <c r="P12" s="435">
        <v>1475</v>
      </c>
      <c r="R12" s="530"/>
    </row>
    <row r="13" spans="1:18" s="411" customFormat="1" ht="12.75">
      <c r="A13" s="429" t="s">
        <v>12</v>
      </c>
      <c r="B13" s="297" t="s">
        <v>134</v>
      </c>
      <c r="C13" s="433">
        <v>71</v>
      </c>
      <c r="D13" s="434">
        <v>60</v>
      </c>
      <c r="E13" s="434">
        <v>43</v>
      </c>
      <c r="F13" s="434">
        <v>30</v>
      </c>
      <c r="G13" s="434">
        <v>47</v>
      </c>
      <c r="H13" s="434">
        <v>38</v>
      </c>
      <c r="I13" s="434">
        <v>37</v>
      </c>
      <c r="J13" s="434">
        <v>40</v>
      </c>
      <c r="K13" s="434">
        <v>42</v>
      </c>
      <c r="L13" s="434">
        <v>11</v>
      </c>
      <c r="M13" s="434">
        <v>2</v>
      </c>
      <c r="N13" s="434">
        <v>4</v>
      </c>
      <c r="O13" s="434">
        <v>11</v>
      </c>
      <c r="P13" s="435">
        <v>436</v>
      </c>
      <c r="R13" s="530"/>
    </row>
    <row r="14" spans="1:18" s="366" customFormat="1" ht="12.75">
      <c r="A14" s="429" t="s">
        <v>13</v>
      </c>
      <c r="B14" s="297" t="s">
        <v>135</v>
      </c>
      <c r="C14" s="433">
        <v>3</v>
      </c>
      <c r="D14" s="434">
        <v>4</v>
      </c>
      <c r="E14" s="434">
        <v>4</v>
      </c>
      <c r="F14" s="434">
        <v>0</v>
      </c>
      <c r="G14" s="434">
        <v>9</v>
      </c>
      <c r="H14" s="434">
        <v>1</v>
      </c>
      <c r="I14" s="434">
        <v>4</v>
      </c>
      <c r="J14" s="434">
        <v>3</v>
      </c>
      <c r="K14" s="434">
        <v>2</v>
      </c>
      <c r="L14" s="434">
        <v>2</v>
      </c>
      <c r="M14" s="434">
        <v>1</v>
      </c>
      <c r="N14" s="434">
        <v>0</v>
      </c>
      <c r="O14" s="434">
        <v>0</v>
      </c>
      <c r="P14" s="435">
        <v>33</v>
      </c>
      <c r="R14" s="530"/>
    </row>
    <row r="15" spans="1:18" s="366" customFormat="1" ht="12.75">
      <c r="A15" s="429" t="s">
        <v>14</v>
      </c>
      <c r="B15" s="297" t="s">
        <v>136</v>
      </c>
      <c r="C15" s="433">
        <v>178</v>
      </c>
      <c r="D15" s="434">
        <v>157</v>
      </c>
      <c r="E15" s="434">
        <v>106</v>
      </c>
      <c r="F15" s="434">
        <v>65</v>
      </c>
      <c r="G15" s="434">
        <v>103</v>
      </c>
      <c r="H15" s="434">
        <v>46</v>
      </c>
      <c r="I15" s="434">
        <v>65</v>
      </c>
      <c r="J15" s="434">
        <v>52</v>
      </c>
      <c r="K15" s="434">
        <v>42</v>
      </c>
      <c r="L15" s="434">
        <v>26</v>
      </c>
      <c r="M15" s="434">
        <v>10</v>
      </c>
      <c r="N15" s="434">
        <v>1</v>
      </c>
      <c r="O15" s="434">
        <v>3</v>
      </c>
      <c r="P15" s="435">
        <v>854</v>
      </c>
      <c r="R15" s="530"/>
    </row>
    <row r="16" spans="1:18" s="366" customFormat="1" ht="12.75">
      <c r="A16" s="429" t="s">
        <v>65</v>
      </c>
      <c r="B16" s="297" t="s">
        <v>137</v>
      </c>
      <c r="C16" s="433">
        <v>1064</v>
      </c>
      <c r="D16" s="434">
        <v>977</v>
      </c>
      <c r="E16" s="434">
        <v>817</v>
      </c>
      <c r="F16" s="434">
        <v>531</v>
      </c>
      <c r="G16" s="434">
        <v>1038</v>
      </c>
      <c r="H16" s="434">
        <v>392</v>
      </c>
      <c r="I16" s="434">
        <v>262</v>
      </c>
      <c r="J16" s="434">
        <v>145</v>
      </c>
      <c r="K16" s="434">
        <v>48</v>
      </c>
      <c r="L16" s="434">
        <v>6</v>
      </c>
      <c r="M16" s="434">
        <v>2</v>
      </c>
      <c r="N16" s="434">
        <v>1</v>
      </c>
      <c r="O16" s="434">
        <v>2</v>
      </c>
      <c r="P16" s="435">
        <v>5285</v>
      </c>
      <c r="R16" s="530"/>
    </row>
    <row r="17" spans="1:18" s="366" customFormat="1" ht="12.75">
      <c r="A17" s="429" t="s">
        <v>66</v>
      </c>
      <c r="B17" s="297" t="s">
        <v>138</v>
      </c>
      <c r="C17" s="433">
        <v>144</v>
      </c>
      <c r="D17" s="434">
        <v>153</v>
      </c>
      <c r="E17" s="434">
        <v>118</v>
      </c>
      <c r="F17" s="434">
        <v>39</v>
      </c>
      <c r="G17" s="434">
        <v>70</v>
      </c>
      <c r="H17" s="434">
        <v>41</v>
      </c>
      <c r="I17" s="434">
        <v>70</v>
      </c>
      <c r="J17" s="434">
        <v>26</v>
      </c>
      <c r="K17" s="434">
        <v>15</v>
      </c>
      <c r="L17" s="434">
        <v>7</v>
      </c>
      <c r="M17" s="434">
        <v>0</v>
      </c>
      <c r="N17" s="434">
        <v>0</v>
      </c>
      <c r="O17" s="434">
        <v>0</v>
      </c>
      <c r="P17" s="435">
        <v>683</v>
      </c>
      <c r="R17" s="530"/>
    </row>
    <row r="18" spans="1:18" s="366" customFormat="1" ht="12.75">
      <c r="A18" s="429">
        <v>10</v>
      </c>
      <c r="B18" s="297" t="s">
        <v>139</v>
      </c>
      <c r="C18" s="433">
        <v>11552</v>
      </c>
      <c r="D18" s="434">
        <v>14086</v>
      </c>
      <c r="E18" s="434">
        <v>9615</v>
      </c>
      <c r="F18" s="434">
        <v>4265</v>
      </c>
      <c r="G18" s="434">
        <v>4568</v>
      </c>
      <c r="H18" s="434">
        <v>1319</v>
      </c>
      <c r="I18" s="434">
        <v>1072</v>
      </c>
      <c r="J18" s="434">
        <v>711</v>
      </c>
      <c r="K18" s="434">
        <v>504</v>
      </c>
      <c r="L18" s="434">
        <v>176</v>
      </c>
      <c r="M18" s="434">
        <v>43</v>
      </c>
      <c r="N18" s="434">
        <v>24</v>
      </c>
      <c r="O18" s="434">
        <v>27</v>
      </c>
      <c r="P18" s="435">
        <v>47962</v>
      </c>
      <c r="Q18" s="436"/>
      <c r="R18" s="530"/>
    </row>
    <row r="19" spans="1:18" s="366" customFormat="1" ht="12.75">
      <c r="A19" s="429">
        <v>11</v>
      </c>
      <c r="B19" s="297" t="s">
        <v>140</v>
      </c>
      <c r="C19" s="433">
        <v>131</v>
      </c>
      <c r="D19" s="434">
        <v>134</v>
      </c>
      <c r="E19" s="434">
        <v>86</v>
      </c>
      <c r="F19" s="434">
        <v>74</v>
      </c>
      <c r="G19" s="434">
        <v>110</v>
      </c>
      <c r="H19" s="434">
        <v>47</v>
      </c>
      <c r="I19" s="434">
        <v>75</v>
      </c>
      <c r="J19" s="434">
        <v>58</v>
      </c>
      <c r="K19" s="434">
        <v>32</v>
      </c>
      <c r="L19" s="434">
        <v>7</v>
      </c>
      <c r="M19" s="434">
        <v>1</v>
      </c>
      <c r="N19" s="434">
        <v>0</v>
      </c>
      <c r="O19" s="434">
        <v>0</v>
      </c>
      <c r="P19" s="435">
        <v>755</v>
      </c>
      <c r="R19" s="530"/>
    </row>
    <row r="20" spans="1:18" s="366" customFormat="1" ht="12.75">
      <c r="A20" s="429">
        <v>12</v>
      </c>
      <c r="B20" s="297" t="s">
        <v>141</v>
      </c>
      <c r="C20" s="433">
        <v>10</v>
      </c>
      <c r="D20" s="434">
        <v>26</v>
      </c>
      <c r="E20" s="434">
        <v>13</v>
      </c>
      <c r="F20" s="434">
        <v>8</v>
      </c>
      <c r="G20" s="434">
        <v>22</v>
      </c>
      <c r="H20" s="434">
        <v>7</v>
      </c>
      <c r="I20" s="434">
        <v>13</v>
      </c>
      <c r="J20" s="434">
        <v>9</v>
      </c>
      <c r="K20" s="434">
        <v>8</v>
      </c>
      <c r="L20" s="434">
        <v>1</v>
      </c>
      <c r="M20" s="434">
        <v>0</v>
      </c>
      <c r="N20" s="434">
        <v>2</v>
      </c>
      <c r="O20" s="434">
        <v>1</v>
      </c>
      <c r="P20" s="435">
        <v>120</v>
      </c>
      <c r="R20" s="530"/>
    </row>
    <row r="21" spans="1:18" s="411" customFormat="1" ht="12.75">
      <c r="A21" s="429">
        <v>13</v>
      </c>
      <c r="B21" s="297" t="s">
        <v>142</v>
      </c>
      <c r="C21" s="433">
        <v>4310</v>
      </c>
      <c r="D21" s="434">
        <v>4916</v>
      </c>
      <c r="E21" s="434">
        <v>3292</v>
      </c>
      <c r="F21" s="434">
        <v>1584</v>
      </c>
      <c r="G21" s="434">
        <v>2134</v>
      </c>
      <c r="H21" s="434">
        <v>977</v>
      </c>
      <c r="I21" s="434">
        <v>905</v>
      </c>
      <c r="J21" s="434">
        <v>824</v>
      </c>
      <c r="K21" s="434">
        <v>726</v>
      </c>
      <c r="L21" s="434">
        <v>273</v>
      </c>
      <c r="M21" s="434">
        <v>64</v>
      </c>
      <c r="N21" s="434">
        <v>20</v>
      </c>
      <c r="O21" s="434">
        <v>27</v>
      </c>
      <c r="P21" s="435">
        <v>20052</v>
      </c>
      <c r="Q21" s="529"/>
      <c r="R21" s="530"/>
    </row>
    <row r="22" spans="1:18" s="366" customFormat="1" ht="12.75">
      <c r="A22" s="429">
        <v>14</v>
      </c>
      <c r="B22" s="297" t="s">
        <v>143</v>
      </c>
      <c r="C22" s="433">
        <v>8851</v>
      </c>
      <c r="D22" s="434">
        <v>10317</v>
      </c>
      <c r="E22" s="434">
        <v>7781</v>
      </c>
      <c r="F22" s="434">
        <v>3776</v>
      </c>
      <c r="G22" s="434">
        <v>4696</v>
      </c>
      <c r="H22" s="434">
        <v>1790</v>
      </c>
      <c r="I22" s="434">
        <v>1639</v>
      </c>
      <c r="J22" s="434">
        <v>1526</v>
      </c>
      <c r="K22" s="434">
        <v>1215</v>
      </c>
      <c r="L22" s="434">
        <v>253</v>
      </c>
      <c r="M22" s="434">
        <v>51</v>
      </c>
      <c r="N22" s="434">
        <v>16</v>
      </c>
      <c r="O22" s="434">
        <v>21</v>
      </c>
      <c r="P22" s="435">
        <v>41932</v>
      </c>
      <c r="Q22" s="436"/>
      <c r="R22" s="530"/>
    </row>
    <row r="23" spans="1:18" s="366" customFormat="1" ht="12.75">
      <c r="A23" s="429">
        <v>15</v>
      </c>
      <c r="B23" s="297" t="s">
        <v>144</v>
      </c>
      <c r="C23" s="433">
        <v>1742</v>
      </c>
      <c r="D23" s="434">
        <v>2106</v>
      </c>
      <c r="E23" s="434">
        <v>1416</v>
      </c>
      <c r="F23" s="434">
        <v>628</v>
      </c>
      <c r="G23" s="434">
        <v>759</v>
      </c>
      <c r="H23" s="434">
        <v>309</v>
      </c>
      <c r="I23" s="434">
        <v>274</v>
      </c>
      <c r="J23" s="434">
        <v>143</v>
      </c>
      <c r="K23" s="434">
        <v>58</v>
      </c>
      <c r="L23" s="434">
        <v>19</v>
      </c>
      <c r="M23" s="434">
        <v>3</v>
      </c>
      <c r="N23" s="434">
        <v>3</v>
      </c>
      <c r="O23" s="434">
        <v>1</v>
      </c>
      <c r="P23" s="435">
        <v>7461</v>
      </c>
      <c r="Q23" s="436"/>
      <c r="R23" s="530"/>
    </row>
    <row r="24" spans="1:18" s="366" customFormat="1" ht="38.25">
      <c r="A24" s="429">
        <v>16</v>
      </c>
      <c r="B24" s="297" t="s">
        <v>145</v>
      </c>
      <c r="C24" s="433">
        <v>4269</v>
      </c>
      <c r="D24" s="434">
        <v>3704</v>
      </c>
      <c r="E24" s="434">
        <v>1814</v>
      </c>
      <c r="F24" s="434">
        <v>725</v>
      </c>
      <c r="G24" s="434">
        <v>778</v>
      </c>
      <c r="H24" s="434">
        <v>256</v>
      </c>
      <c r="I24" s="434">
        <v>170</v>
      </c>
      <c r="J24" s="434">
        <v>111</v>
      </c>
      <c r="K24" s="434">
        <v>46</v>
      </c>
      <c r="L24" s="434">
        <v>10</v>
      </c>
      <c r="M24" s="434">
        <v>7</v>
      </c>
      <c r="N24" s="434">
        <v>2</v>
      </c>
      <c r="O24" s="434">
        <v>2</v>
      </c>
      <c r="P24" s="435">
        <v>11894</v>
      </c>
      <c r="Q24" s="436"/>
      <c r="R24" s="530"/>
    </row>
    <row r="25" spans="1:18" s="366" customFormat="1" ht="12.75">
      <c r="A25" s="429">
        <v>17</v>
      </c>
      <c r="B25" s="297" t="s">
        <v>146</v>
      </c>
      <c r="C25" s="433">
        <v>698</v>
      </c>
      <c r="D25" s="434">
        <v>869</v>
      </c>
      <c r="E25" s="434">
        <v>665</v>
      </c>
      <c r="F25" s="434">
        <v>329</v>
      </c>
      <c r="G25" s="434">
        <v>502</v>
      </c>
      <c r="H25" s="434">
        <v>187</v>
      </c>
      <c r="I25" s="434">
        <v>195</v>
      </c>
      <c r="J25" s="434">
        <v>149</v>
      </c>
      <c r="K25" s="434">
        <v>132</v>
      </c>
      <c r="L25" s="434">
        <v>37</v>
      </c>
      <c r="M25" s="434">
        <v>4</v>
      </c>
      <c r="N25" s="434">
        <v>2</v>
      </c>
      <c r="O25" s="434">
        <v>1</v>
      </c>
      <c r="P25" s="435">
        <v>3770</v>
      </c>
      <c r="R25" s="530"/>
    </row>
    <row r="26" spans="1:18" s="366" customFormat="1" ht="12.75">
      <c r="A26" s="429">
        <v>18</v>
      </c>
      <c r="B26" s="297" t="s">
        <v>147</v>
      </c>
      <c r="C26" s="433">
        <v>2312</v>
      </c>
      <c r="D26" s="434">
        <v>2300</v>
      </c>
      <c r="E26" s="434">
        <v>1246</v>
      </c>
      <c r="F26" s="434">
        <v>441</v>
      </c>
      <c r="G26" s="434">
        <v>488</v>
      </c>
      <c r="H26" s="434">
        <v>176</v>
      </c>
      <c r="I26" s="434">
        <v>128</v>
      </c>
      <c r="J26" s="434">
        <v>85</v>
      </c>
      <c r="K26" s="434">
        <v>40</v>
      </c>
      <c r="L26" s="434">
        <v>12</v>
      </c>
      <c r="M26" s="434">
        <v>0</v>
      </c>
      <c r="N26" s="434">
        <v>0</v>
      </c>
      <c r="O26" s="434">
        <v>0</v>
      </c>
      <c r="P26" s="435">
        <v>7228</v>
      </c>
      <c r="Q26" s="436"/>
      <c r="R26" s="530"/>
    </row>
    <row r="27" spans="1:18" s="366" customFormat="1" ht="12.75">
      <c r="A27" s="429">
        <v>19</v>
      </c>
      <c r="B27" s="297" t="s">
        <v>148</v>
      </c>
      <c r="C27" s="433">
        <v>49</v>
      </c>
      <c r="D27" s="434">
        <v>63</v>
      </c>
      <c r="E27" s="434">
        <v>43</v>
      </c>
      <c r="F27" s="434">
        <v>29</v>
      </c>
      <c r="G27" s="434">
        <v>46</v>
      </c>
      <c r="H27" s="434">
        <v>28</v>
      </c>
      <c r="I27" s="434">
        <v>13</v>
      </c>
      <c r="J27" s="434">
        <v>10</v>
      </c>
      <c r="K27" s="434">
        <v>4</v>
      </c>
      <c r="L27" s="434">
        <v>1</v>
      </c>
      <c r="M27" s="434">
        <v>0</v>
      </c>
      <c r="N27" s="434">
        <v>1</v>
      </c>
      <c r="O27" s="434">
        <v>3</v>
      </c>
      <c r="P27" s="435">
        <v>290</v>
      </c>
      <c r="R27" s="530"/>
    </row>
    <row r="28" spans="1:18" s="366" customFormat="1" ht="12.75">
      <c r="A28" s="429">
        <v>20</v>
      </c>
      <c r="B28" s="297" t="s">
        <v>149</v>
      </c>
      <c r="C28" s="433">
        <v>1511</v>
      </c>
      <c r="D28" s="434">
        <v>1788</v>
      </c>
      <c r="E28" s="434">
        <v>1160</v>
      </c>
      <c r="F28" s="434">
        <v>547</v>
      </c>
      <c r="G28" s="434">
        <v>795</v>
      </c>
      <c r="H28" s="434">
        <v>272</v>
      </c>
      <c r="I28" s="434">
        <v>271</v>
      </c>
      <c r="J28" s="434">
        <v>200</v>
      </c>
      <c r="K28" s="434">
        <v>141</v>
      </c>
      <c r="L28" s="434">
        <v>48</v>
      </c>
      <c r="M28" s="434">
        <v>5</v>
      </c>
      <c r="N28" s="434">
        <v>3</v>
      </c>
      <c r="O28" s="434">
        <v>6</v>
      </c>
      <c r="P28" s="435">
        <v>6747</v>
      </c>
      <c r="Q28" s="436"/>
      <c r="R28" s="530"/>
    </row>
    <row r="29" spans="1:18" s="366" customFormat="1" ht="25.5">
      <c r="A29" s="429">
        <v>21</v>
      </c>
      <c r="B29" s="297" t="s">
        <v>150</v>
      </c>
      <c r="C29" s="433">
        <v>141</v>
      </c>
      <c r="D29" s="434">
        <v>153</v>
      </c>
      <c r="E29" s="434">
        <v>115</v>
      </c>
      <c r="F29" s="434">
        <v>62</v>
      </c>
      <c r="G29" s="434">
        <v>86</v>
      </c>
      <c r="H29" s="434">
        <v>46</v>
      </c>
      <c r="I29" s="434">
        <v>69</v>
      </c>
      <c r="J29" s="434">
        <v>43</v>
      </c>
      <c r="K29" s="434">
        <v>42</v>
      </c>
      <c r="L29" s="434">
        <v>21</v>
      </c>
      <c r="M29" s="434">
        <v>12</v>
      </c>
      <c r="N29" s="434">
        <v>4</v>
      </c>
      <c r="O29" s="434">
        <v>3</v>
      </c>
      <c r="P29" s="435">
        <v>797</v>
      </c>
      <c r="R29" s="530"/>
    </row>
    <row r="30" spans="1:18" s="366" customFormat="1" ht="12.75">
      <c r="A30" s="429">
        <v>22</v>
      </c>
      <c r="B30" s="297" t="s">
        <v>151</v>
      </c>
      <c r="C30" s="433">
        <v>3564</v>
      </c>
      <c r="D30" s="434">
        <v>4069</v>
      </c>
      <c r="E30" s="434">
        <v>2780</v>
      </c>
      <c r="F30" s="434">
        <v>1210</v>
      </c>
      <c r="G30" s="434">
        <v>1674</v>
      </c>
      <c r="H30" s="434">
        <v>687</v>
      </c>
      <c r="I30" s="434">
        <v>597</v>
      </c>
      <c r="J30" s="434">
        <v>453</v>
      </c>
      <c r="K30" s="434">
        <v>326</v>
      </c>
      <c r="L30" s="434">
        <v>91</v>
      </c>
      <c r="M30" s="434">
        <v>18</v>
      </c>
      <c r="N30" s="434">
        <v>6</v>
      </c>
      <c r="O30" s="434">
        <v>14</v>
      </c>
      <c r="P30" s="435">
        <v>15489</v>
      </c>
      <c r="Q30" s="436"/>
      <c r="R30" s="530"/>
    </row>
    <row r="31" spans="1:18" s="366" customFormat="1" ht="12.75">
      <c r="A31" s="429">
        <v>23</v>
      </c>
      <c r="B31" s="297" t="s">
        <v>152</v>
      </c>
      <c r="C31" s="433">
        <v>3704</v>
      </c>
      <c r="D31" s="434">
        <v>3942</v>
      </c>
      <c r="E31" s="434">
        <v>2374</v>
      </c>
      <c r="F31" s="434">
        <v>1167</v>
      </c>
      <c r="G31" s="434">
        <v>1872</v>
      </c>
      <c r="H31" s="434">
        <v>843</v>
      </c>
      <c r="I31" s="434">
        <v>724</v>
      </c>
      <c r="J31" s="434">
        <v>481</v>
      </c>
      <c r="K31" s="434">
        <v>274</v>
      </c>
      <c r="L31" s="434">
        <v>73</v>
      </c>
      <c r="M31" s="434">
        <v>23</v>
      </c>
      <c r="N31" s="434">
        <v>10</v>
      </c>
      <c r="O31" s="434">
        <v>11</v>
      </c>
      <c r="P31" s="435">
        <v>15498</v>
      </c>
      <c r="Q31" s="436"/>
      <c r="R31" s="530"/>
    </row>
    <row r="32" spans="1:18" s="366" customFormat="1" ht="12.75">
      <c r="A32" s="429">
        <v>24</v>
      </c>
      <c r="B32" s="297" t="s">
        <v>153</v>
      </c>
      <c r="C32" s="433">
        <v>1730</v>
      </c>
      <c r="D32" s="434">
        <v>1795</v>
      </c>
      <c r="E32" s="434">
        <v>1186</v>
      </c>
      <c r="F32" s="434">
        <v>550</v>
      </c>
      <c r="G32" s="434">
        <v>764</v>
      </c>
      <c r="H32" s="434">
        <v>325</v>
      </c>
      <c r="I32" s="434">
        <v>306</v>
      </c>
      <c r="J32" s="434">
        <v>256</v>
      </c>
      <c r="K32" s="434">
        <v>205</v>
      </c>
      <c r="L32" s="434">
        <v>68</v>
      </c>
      <c r="M32" s="434">
        <v>29</v>
      </c>
      <c r="N32" s="434">
        <v>13</v>
      </c>
      <c r="O32" s="434">
        <v>19</v>
      </c>
      <c r="P32" s="435">
        <v>7246</v>
      </c>
      <c r="Q32" s="436"/>
      <c r="R32" s="530"/>
    </row>
    <row r="33" spans="1:18" s="366" customFormat="1" ht="25.5">
      <c r="A33" s="429">
        <v>25</v>
      </c>
      <c r="B33" s="297" t="s">
        <v>154</v>
      </c>
      <c r="C33" s="433">
        <v>10586</v>
      </c>
      <c r="D33" s="434">
        <v>11589</v>
      </c>
      <c r="E33" s="434">
        <v>6837</v>
      </c>
      <c r="F33" s="434">
        <v>2931</v>
      </c>
      <c r="G33" s="434">
        <v>3658</v>
      </c>
      <c r="H33" s="434">
        <v>1332</v>
      </c>
      <c r="I33" s="434">
        <v>1209</v>
      </c>
      <c r="J33" s="434">
        <v>766</v>
      </c>
      <c r="K33" s="434">
        <v>452</v>
      </c>
      <c r="L33" s="434">
        <v>127</v>
      </c>
      <c r="M33" s="434">
        <v>32</v>
      </c>
      <c r="N33" s="434">
        <v>7</v>
      </c>
      <c r="O33" s="434">
        <v>15</v>
      </c>
      <c r="P33" s="435">
        <v>39541</v>
      </c>
      <c r="Q33" s="436"/>
      <c r="R33" s="530"/>
    </row>
    <row r="34" spans="1:18" s="366" customFormat="1" ht="12.75">
      <c r="A34" s="429">
        <v>26</v>
      </c>
      <c r="B34" s="297" t="s">
        <v>155</v>
      </c>
      <c r="C34" s="433">
        <v>616</v>
      </c>
      <c r="D34" s="434">
        <v>666</v>
      </c>
      <c r="E34" s="434">
        <v>446</v>
      </c>
      <c r="F34" s="434">
        <v>206</v>
      </c>
      <c r="G34" s="434">
        <v>281</v>
      </c>
      <c r="H34" s="434">
        <v>126</v>
      </c>
      <c r="I34" s="434">
        <v>95</v>
      </c>
      <c r="J34" s="434">
        <v>88</v>
      </c>
      <c r="K34" s="434">
        <v>68</v>
      </c>
      <c r="L34" s="434">
        <v>11</v>
      </c>
      <c r="M34" s="434">
        <v>7</v>
      </c>
      <c r="N34" s="434">
        <v>4</v>
      </c>
      <c r="O34" s="434">
        <v>5</v>
      </c>
      <c r="P34" s="435">
        <v>2619</v>
      </c>
      <c r="R34" s="530"/>
    </row>
    <row r="35" spans="1:18" s="366" customFormat="1" ht="12.75">
      <c r="A35" s="429">
        <v>27</v>
      </c>
      <c r="B35" s="297" t="s">
        <v>156</v>
      </c>
      <c r="C35" s="433">
        <v>2007</v>
      </c>
      <c r="D35" s="434">
        <v>2092</v>
      </c>
      <c r="E35" s="434">
        <v>1319</v>
      </c>
      <c r="F35" s="434">
        <v>650</v>
      </c>
      <c r="G35" s="434">
        <v>833</v>
      </c>
      <c r="H35" s="434">
        <v>327</v>
      </c>
      <c r="I35" s="434">
        <v>346</v>
      </c>
      <c r="J35" s="434">
        <v>239</v>
      </c>
      <c r="K35" s="434">
        <v>199</v>
      </c>
      <c r="L35" s="434">
        <v>55</v>
      </c>
      <c r="M35" s="434">
        <v>27</v>
      </c>
      <c r="N35" s="434">
        <v>10</v>
      </c>
      <c r="O35" s="434">
        <v>18</v>
      </c>
      <c r="P35" s="435">
        <v>8122</v>
      </c>
      <c r="Q35" s="436"/>
      <c r="R35" s="530"/>
    </row>
    <row r="36" spans="1:18" s="366" customFormat="1" ht="25.5">
      <c r="A36" s="429">
        <v>28</v>
      </c>
      <c r="B36" s="297" t="s">
        <v>157</v>
      </c>
      <c r="C36" s="433">
        <v>3404</v>
      </c>
      <c r="D36" s="434">
        <v>3994</v>
      </c>
      <c r="E36" s="434">
        <v>3007</v>
      </c>
      <c r="F36" s="434">
        <v>1435</v>
      </c>
      <c r="G36" s="434">
        <v>2061</v>
      </c>
      <c r="H36" s="434">
        <v>802</v>
      </c>
      <c r="I36" s="434">
        <v>702</v>
      </c>
      <c r="J36" s="434">
        <v>435</v>
      </c>
      <c r="K36" s="434">
        <v>246</v>
      </c>
      <c r="L36" s="434">
        <v>42</v>
      </c>
      <c r="M36" s="434">
        <v>10</v>
      </c>
      <c r="N36" s="434">
        <v>4</v>
      </c>
      <c r="O36" s="434">
        <v>7</v>
      </c>
      <c r="P36" s="435">
        <v>16149</v>
      </c>
      <c r="Q36" s="436"/>
      <c r="R36" s="530"/>
    </row>
    <row r="37" spans="1:18" s="366" customFormat="1" ht="25.5">
      <c r="A37" s="429">
        <v>29</v>
      </c>
      <c r="B37" s="297" t="s">
        <v>158</v>
      </c>
      <c r="C37" s="433">
        <v>980</v>
      </c>
      <c r="D37" s="434">
        <v>1107</v>
      </c>
      <c r="E37" s="434">
        <v>776</v>
      </c>
      <c r="F37" s="434">
        <v>384</v>
      </c>
      <c r="G37" s="434">
        <v>528</v>
      </c>
      <c r="H37" s="434">
        <v>276</v>
      </c>
      <c r="I37" s="434">
        <v>302</v>
      </c>
      <c r="J37" s="434">
        <v>256</v>
      </c>
      <c r="K37" s="434">
        <v>255</v>
      </c>
      <c r="L37" s="434">
        <v>107</v>
      </c>
      <c r="M37" s="434">
        <v>38</v>
      </c>
      <c r="N37" s="434">
        <v>15</v>
      </c>
      <c r="O37" s="434">
        <v>30</v>
      </c>
      <c r="P37" s="435">
        <v>5054</v>
      </c>
      <c r="R37" s="530"/>
    </row>
    <row r="38" spans="1:18" s="366" customFormat="1" ht="12.75">
      <c r="A38" s="429">
        <v>30</v>
      </c>
      <c r="B38" s="297" t="s">
        <v>159</v>
      </c>
      <c r="C38" s="433">
        <v>379</v>
      </c>
      <c r="D38" s="434">
        <v>398</v>
      </c>
      <c r="E38" s="434">
        <v>251</v>
      </c>
      <c r="F38" s="434">
        <v>129</v>
      </c>
      <c r="G38" s="434">
        <v>192</v>
      </c>
      <c r="H38" s="434">
        <v>103</v>
      </c>
      <c r="I38" s="434">
        <v>110</v>
      </c>
      <c r="J38" s="434">
        <v>85</v>
      </c>
      <c r="K38" s="434">
        <v>56</v>
      </c>
      <c r="L38" s="434">
        <v>25</v>
      </c>
      <c r="M38" s="434">
        <v>14</v>
      </c>
      <c r="N38" s="434">
        <v>6</v>
      </c>
      <c r="O38" s="434">
        <v>11</v>
      </c>
      <c r="P38" s="435">
        <v>1759</v>
      </c>
      <c r="R38" s="530"/>
    </row>
    <row r="39" spans="1:18" s="366" customFormat="1" ht="12.75">
      <c r="A39" s="429">
        <v>31</v>
      </c>
      <c r="B39" s="297" t="s">
        <v>160</v>
      </c>
      <c r="C39" s="433">
        <v>8644</v>
      </c>
      <c r="D39" s="434">
        <v>8236</v>
      </c>
      <c r="E39" s="434">
        <v>4326</v>
      </c>
      <c r="F39" s="434">
        <v>1610</v>
      </c>
      <c r="G39" s="434">
        <v>1830</v>
      </c>
      <c r="H39" s="434">
        <v>649</v>
      </c>
      <c r="I39" s="434">
        <v>569</v>
      </c>
      <c r="J39" s="434">
        <v>342</v>
      </c>
      <c r="K39" s="434">
        <v>136</v>
      </c>
      <c r="L39" s="434">
        <v>31</v>
      </c>
      <c r="M39" s="434">
        <v>9</v>
      </c>
      <c r="N39" s="434">
        <v>4</v>
      </c>
      <c r="O39" s="434">
        <v>3</v>
      </c>
      <c r="P39" s="435">
        <v>26389</v>
      </c>
      <c r="Q39" s="436"/>
      <c r="R39" s="530"/>
    </row>
    <row r="40" spans="1:18" s="366" customFormat="1" ht="12.75">
      <c r="A40" s="429">
        <v>32</v>
      </c>
      <c r="B40" s="297" t="s">
        <v>161</v>
      </c>
      <c r="C40" s="433">
        <v>2349</v>
      </c>
      <c r="D40" s="434">
        <v>2723</v>
      </c>
      <c r="E40" s="434">
        <v>1791</v>
      </c>
      <c r="F40" s="434">
        <v>836</v>
      </c>
      <c r="G40" s="434">
        <v>977</v>
      </c>
      <c r="H40" s="434">
        <v>314</v>
      </c>
      <c r="I40" s="434">
        <v>279</v>
      </c>
      <c r="J40" s="434">
        <v>122</v>
      </c>
      <c r="K40" s="434">
        <v>74</v>
      </c>
      <c r="L40" s="434">
        <v>18</v>
      </c>
      <c r="M40" s="434">
        <v>2</v>
      </c>
      <c r="N40" s="434">
        <v>1</v>
      </c>
      <c r="O40" s="434">
        <v>3</v>
      </c>
      <c r="P40" s="435">
        <v>9489</v>
      </c>
      <c r="Q40" s="436"/>
      <c r="R40" s="530"/>
    </row>
    <row r="41" spans="1:18" s="366" customFormat="1" ht="12.75">
      <c r="A41" s="429">
        <v>33</v>
      </c>
      <c r="B41" s="297" t="s">
        <v>162</v>
      </c>
      <c r="C41" s="433">
        <v>6362</v>
      </c>
      <c r="D41" s="434">
        <v>6813</v>
      </c>
      <c r="E41" s="434">
        <v>3874</v>
      </c>
      <c r="F41" s="434">
        <v>1565</v>
      </c>
      <c r="G41" s="434">
        <v>1673</v>
      </c>
      <c r="H41" s="434">
        <v>503</v>
      </c>
      <c r="I41" s="434">
        <v>418</v>
      </c>
      <c r="J41" s="434">
        <v>223</v>
      </c>
      <c r="K41" s="434">
        <v>94</v>
      </c>
      <c r="L41" s="434">
        <v>16</v>
      </c>
      <c r="M41" s="434">
        <v>6</v>
      </c>
      <c r="N41" s="434">
        <v>2</v>
      </c>
      <c r="O41" s="434">
        <v>10</v>
      </c>
      <c r="P41" s="435">
        <v>21559</v>
      </c>
      <c r="Q41" s="436"/>
      <c r="R41" s="530"/>
    </row>
    <row r="42" spans="1:18" s="411" customFormat="1" ht="25.5">
      <c r="A42" s="429">
        <v>35</v>
      </c>
      <c r="B42" s="297" t="s">
        <v>163</v>
      </c>
      <c r="C42" s="433">
        <v>4604</v>
      </c>
      <c r="D42" s="434">
        <v>1708</v>
      </c>
      <c r="E42" s="434">
        <v>1120</v>
      </c>
      <c r="F42" s="434">
        <v>557</v>
      </c>
      <c r="G42" s="434">
        <v>818</v>
      </c>
      <c r="H42" s="434">
        <v>286</v>
      </c>
      <c r="I42" s="434">
        <v>238</v>
      </c>
      <c r="J42" s="434">
        <v>215</v>
      </c>
      <c r="K42" s="434">
        <v>111</v>
      </c>
      <c r="L42" s="434">
        <v>28</v>
      </c>
      <c r="M42" s="434">
        <v>24</v>
      </c>
      <c r="N42" s="434">
        <v>5</v>
      </c>
      <c r="O42" s="434">
        <v>9</v>
      </c>
      <c r="P42" s="435">
        <v>9723</v>
      </c>
      <c r="Q42" s="529"/>
      <c r="R42" s="530"/>
    </row>
    <row r="43" spans="1:18" s="366" customFormat="1" ht="12.75">
      <c r="A43" s="429">
        <v>36</v>
      </c>
      <c r="B43" s="297" t="s">
        <v>164</v>
      </c>
      <c r="C43" s="433">
        <v>195</v>
      </c>
      <c r="D43" s="434">
        <v>162</v>
      </c>
      <c r="E43" s="434">
        <v>110</v>
      </c>
      <c r="F43" s="434">
        <v>49</v>
      </c>
      <c r="G43" s="434">
        <v>86</v>
      </c>
      <c r="H43" s="434">
        <v>26</v>
      </c>
      <c r="I43" s="434">
        <v>31</v>
      </c>
      <c r="J43" s="434">
        <v>18</v>
      </c>
      <c r="K43" s="434">
        <v>19</v>
      </c>
      <c r="L43" s="434">
        <v>5</v>
      </c>
      <c r="M43" s="434">
        <v>0</v>
      </c>
      <c r="N43" s="434">
        <v>1</v>
      </c>
      <c r="O43" s="434">
        <v>0</v>
      </c>
      <c r="P43" s="435">
        <v>702</v>
      </c>
      <c r="R43" s="530"/>
    </row>
    <row r="44" spans="1:18" s="411" customFormat="1" ht="12.75">
      <c r="A44" s="429">
        <v>37</v>
      </c>
      <c r="B44" s="297" t="s">
        <v>165</v>
      </c>
      <c r="C44" s="433">
        <v>120</v>
      </c>
      <c r="D44" s="434">
        <v>115</v>
      </c>
      <c r="E44" s="434">
        <v>98</v>
      </c>
      <c r="F44" s="434">
        <v>51</v>
      </c>
      <c r="G44" s="434">
        <v>80</v>
      </c>
      <c r="H44" s="434">
        <v>25</v>
      </c>
      <c r="I44" s="434">
        <v>26</v>
      </c>
      <c r="J44" s="434">
        <v>27</v>
      </c>
      <c r="K44" s="434">
        <v>22</v>
      </c>
      <c r="L44" s="434">
        <v>11</v>
      </c>
      <c r="M44" s="434">
        <v>6</v>
      </c>
      <c r="N44" s="434">
        <v>2</v>
      </c>
      <c r="O44" s="434">
        <v>4</v>
      </c>
      <c r="P44" s="435">
        <v>587</v>
      </c>
      <c r="R44" s="530"/>
    </row>
    <row r="45" spans="1:18" s="366" customFormat="1" ht="25.5">
      <c r="A45" s="429">
        <v>38</v>
      </c>
      <c r="B45" s="297" t="s">
        <v>166</v>
      </c>
      <c r="C45" s="433">
        <v>1048</v>
      </c>
      <c r="D45" s="434">
        <v>1182</v>
      </c>
      <c r="E45" s="434">
        <v>792</v>
      </c>
      <c r="F45" s="434">
        <v>424</v>
      </c>
      <c r="G45" s="434">
        <v>582</v>
      </c>
      <c r="H45" s="434">
        <v>214</v>
      </c>
      <c r="I45" s="434">
        <v>199</v>
      </c>
      <c r="J45" s="434">
        <v>156</v>
      </c>
      <c r="K45" s="434">
        <v>99</v>
      </c>
      <c r="L45" s="434">
        <v>45</v>
      </c>
      <c r="M45" s="434">
        <v>17</v>
      </c>
      <c r="N45" s="434">
        <v>8</v>
      </c>
      <c r="O45" s="434">
        <v>1</v>
      </c>
      <c r="P45" s="435">
        <v>4767</v>
      </c>
      <c r="R45" s="530"/>
    </row>
    <row r="46" spans="1:18" s="366" customFormat="1" ht="12.75">
      <c r="A46" s="429">
        <v>39</v>
      </c>
      <c r="B46" s="297" t="s">
        <v>167</v>
      </c>
      <c r="C46" s="433">
        <v>17</v>
      </c>
      <c r="D46" s="434">
        <v>21</v>
      </c>
      <c r="E46" s="434">
        <v>22</v>
      </c>
      <c r="F46" s="434">
        <v>7</v>
      </c>
      <c r="G46" s="434">
        <v>10</v>
      </c>
      <c r="H46" s="434">
        <v>8</v>
      </c>
      <c r="I46" s="434">
        <v>3</v>
      </c>
      <c r="J46" s="434">
        <v>8</v>
      </c>
      <c r="K46" s="434">
        <v>9</v>
      </c>
      <c r="L46" s="434">
        <v>3</v>
      </c>
      <c r="M46" s="434">
        <v>3</v>
      </c>
      <c r="N46" s="434">
        <v>2</v>
      </c>
      <c r="O46" s="434">
        <v>0</v>
      </c>
      <c r="P46" s="435">
        <v>113</v>
      </c>
      <c r="R46" s="530"/>
    </row>
    <row r="47" spans="1:18" s="411" customFormat="1" ht="12.75">
      <c r="A47" s="429">
        <v>41</v>
      </c>
      <c r="B47" s="297" t="s">
        <v>168</v>
      </c>
      <c r="C47" s="433">
        <v>35179</v>
      </c>
      <c r="D47" s="434">
        <v>32996</v>
      </c>
      <c r="E47" s="434">
        <v>22747</v>
      </c>
      <c r="F47" s="434">
        <v>11149</v>
      </c>
      <c r="G47" s="434">
        <v>13247</v>
      </c>
      <c r="H47" s="434">
        <v>3982</v>
      </c>
      <c r="I47" s="434">
        <v>2709</v>
      </c>
      <c r="J47" s="434">
        <v>1516</v>
      </c>
      <c r="K47" s="434">
        <v>669</v>
      </c>
      <c r="L47" s="434">
        <v>157</v>
      </c>
      <c r="M47" s="434">
        <v>34</v>
      </c>
      <c r="N47" s="434">
        <v>17</v>
      </c>
      <c r="O47" s="434">
        <v>18</v>
      </c>
      <c r="P47" s="435">
        <v>124420</v>
      </c>
      <c r="Q47" s="529"/>
      <c r="R47" s="530"/>
    </row>
    <row r="48" spans="1:18" s="366" customFormat="1" ht="12.75">
      <c r="A48" s="429">
        <v>42</v>
      </c>
      <c r="B48" s="297" t="s">
        <v>169</v>
      </c>
      <c r="C48" s="433">
        <v>2511</v>
      </c>
      <c r="D48" s="434">
        <v>2454</v>
      </c>
      <c r="E48" s="434">
        <v>1807</v>
      </c>
      <c r="F48" s="434">
        <v>1059</v>
      </c>
      <c r="G48" s="434">
        <v>1804</v>
      </c>
      <c r="H48" s="434">
        <v>816</v>
      </c>
      <c r="I48" s="434">
        <v>866</v>
      </c>
      <c r="J48" s="434">
        <v>819</v>
      </c>
      <c r="K48" s="434">
        <v>367</v>
      </c>
      <c r="L48" s="434">
        <v>85</v>
      </c>
      <c r="M48" s="434">
        <v>29</v>
      </c>
      <c r="N48" s="434">
        <v>13</v>
      </c>
      <c r="O48" s="434">
        <v>14</v>
      </c>
      <c r="P48" s="435">
        <v>12644</v>
      </c>
      <c r="Q48" s="436"/>
      <c r="R48" s="530"/>
    </row>
    <row r="49" spans="1:18" s="411" customFormat="1" ht="12.75">
      <c r="A49" s="429">
        <v>43</v>
      </c>
      <c r="B49" s="297" t="s">
        <v>170</v>
      </c>
      <c r="C49" s="433">
        <v>20388</v>
      </c>
      <c r="D49" s="434">
        <v>19014</v>
      </c>
      <c r="E49" s="434">
        <v>10681</v>
      </c>
      <c r="F49" s="434">
        <v>3967</v>
      </c>
      <c r="G49" s="434">
        <v>3940</v>
      </c>
      <c r="H49" s="434">
        <v>1035</v>
      </c>
      <c r="I49" s="434">
        <v>618</v>
      </c>
      <c r="J49" s="434">
        <v>310</v>
      </c>
      <c r="K49" s="434">
        <v>109</v>
      </c>
      <c r="L49" s="434">
        <v>20</v>
      </c>
      <c r="M49" s="434">
        <v>1</v>
      </c>
      <c r="N49" s="434">
        <v>3</v>
      </c>
      <c r="O49" s="434">
        <v>2</v>
      </c>
      <c r="P49" s="435">
        <v>60088</v>
      </c>
      <c r="Q49" s="529"/>
      <c r="R49" s="530"/>
    </row>
    <row r="50" spans="1:18" s="366" customFormat="1" ht="25.5">
      <c r="A50" s="429">
        <v>45</v>
      </c>
      <c r="B50" s="297" t="s">
        <v>171</v>
      </c>
      <c r="C50" s="433">
        <v>32734</v>
      </c>
      <c r="D50" s="434">
        <v>25084</v>
      </c>
      <c r="E50" s="434">
        <v>9519</v>
      </c>
      <c r="F50" s="434">
        <v>2715</v>
      </c>
      <c r="G50" s="434">
        <v>2408</v>
      </c>
      <c r="H50" s="434">
        <v>734</v>
      </c>
      <c r="I50" s="434">
        <v>541</v>
      </c>
      <c r="J50" s="434">
        <v>237</v>
      </c>
      <c r="K50" s="434">
        <v>96</v>
      </c>
      <c r="L50" s="434">
        <v>16</v>
      </c>
      <c r="M50" s="434">
        <v>2</v>
      </c>
      <c r="N50" s="434">
        <v>0</v>
      </c>
      <c r="O50" s="434">
        <v>1</v>
      </c>
      <c r="P50" s="435">
        <v>74087</v>
      </c>
      <c r="Q50" s="436"/>
      <c r="R50" s="530"/>
    </row>
    <row r="51" spans="1:18" s="366" customFormat="1" ht="25.5">
      <c r="A51" s="429">
        <v>46</v>
      </c>
      <c r="B51" s="297" t="s">
        <v>172</v>
      </c>
      <c r="C51" s="433">
        <v>51458</v>
      </c>
      <c r="D51" s="434">
        <v>53621</v>
      </c>
      <c r="E51" s="434">
        <v>29945</v>
      </c>
      <c r="F51" s="434">
        <v>11069</v>
      </c>
      <c r="G51" s="434">
        <v>10652</v>
      </c>
      <c r="H51" s="434">
        <v>2790</v>
      </c>
      <c r="I51" s="434">
        <v>1967</v>
      </c>
      <c r="J51" s="434">
        <v>768</v>
      </c>
      <c r="K51" s="434">
        <v>310</v>
      </c>
      <c r="L51" s="434">
        <v>42</v>
      </c>
      <c r="M51" s="434">
        <v>7</v>
      </c>
      <c r="N51" s="434">
        <v>0</v>
      </c>
      <c r="O51" s="434">
        <v>3</v>
      </c>
      <c r="P51" s="435">
        <v>162632</v>
      </c>
      <c r="Q51" s="436"/>
      <c r="R51" s="530"/>
    </row>
    <row r="52" spans="1:18" s="366" customFormat="1" ht="25.5">
      <c r="A52" s="429">
        <v>47</v>
      </c>
      <c r="B52" s="297" t="s">
        <v>173</v>
      </c>
      <c r="C52" s="433">
        <v>127052</v>
      </c>
      <c r="D52" s="434">
        <v>115751</v>
      </c>
      <c r="E52" s="434">
        <v>80374</v>
      </c>
      <c r="F52" s="434">
        <v>25346</v>
      </c>
      <c r="G52" s="434">
        <v>17920</v>
      </c>
      <c r="H52" s="434">
        <v>4406</v>
      </c>
      <c r="I52" s="434">
        <v>2349</v>
      </c>
      <c r="J52" s="434">
        <v>912</v>
      </c>
      <c r="K52" s="434">
        <v>275</v>
      </c>
      <c r="L52" s="434">
        <v>58</v>
      </c>
      <c r="M52" s="434">
        <v>6</v>
      </c>
      <c r="N52" s="434">
        <v>3</v>
      </c>
      <c r="O52" s="434">
        <v>8</v>
      </c>
      <c r="P52" s="435">
        <v>374460</v>
      </c>
      <c r="Q52" s="436"/>
      <c r="R52" s="530"/>
    </row>
    <row r="53" spans="1:18" s="411" customFormat="1" ht="12.75">
      <c r="A53" s="429">
        <v>49</v>
      </c>
      <c r="B53" s="297" t="s">
        <v>174</v>
      </c>
      <c r="C53" s="433">
        <v>85088</v>
      </c>
      <c r="D53" s="434">
        <v>46498</v>
      </c>
      <c r="E53" s="434">
        <v>13697</v>
      </c>
      <c r="F53" s="434">
        <v>4719</v>
      </c>
      <c r="G53" s="434">
        <v>5903</v>
      </c>
      <c r="H53" s="434">
        <v>1949</v>
      </c>
      <c r="I53" s="434">
        <v>1377</v>
      </c>
      <c r="J53" s="434">
        <v>617</v>
      </c>
      <c r="K53" s="434">
        <v>284</v>
      </c>
      <c r="L53" s="434">
        <v>54</v>
      </c>
      <c r="M53" s="434">
        <v>19</v>
      </c>
      <c r="N53" s="434">
        <v>5</v>
      </c>
      <c r="O53" s="434">
        <v>6</v>
      </c>
      <c r="P53" s="435">
        <v>160216</v>
      </c>
      <c r="Q53" s="529"/>
      <c r="R53" s="530"/>
    </row>
    <row r="54" spans="1:18" s="366" customFormat="1" ht="12.75">
      <c r="A54" s="429">
        <v>50</v>
      </c>
      <c r="B54" s="297" t="s">
        <v>175</v>
      </c>
      <c r="C54" s="433">
        <v>1307</v>
      </c>
      <c r="D54" s="434">
        <v>1398</v>
      </c>
      <c r="E54" s="434">
        <v>666</v>
      </c>
      <c r="F54" s="434">
        <v>234</v>
      </c>
      <c r="G54" s="434">
        <v>267</v>
      </c>
      <c r="H54" s="434">
        <v>102</v>
      </c>
      <c r="I54" s="434">
        <v>45</v>
      </c>
      <c r="J54" s="434">
        <v>22</v>
      </c>
      <c r="K54" s="434">
        <v>11</v>
      </c>
      <c r="L54" s="434">
        <v>2</v>
      </c>
      <c r="M54" s="434">
        <v>1</v>
      </c>
      <c r="N54" s="434">
        <v>0</v>
      </c>
      <c r="O54" s="434">
        <v>0</v>
      </c>
      <c r="P54" s="435">
        <v>4055</v>
      </c>
      <c r="Q54" s="436"/>
      <c r="R54" s="530"/>
    </row>
    <row r="55" spans="1:18" s="366" customFormat="1" ht="12.75">
      <c r="A55" s="429">
        <v>51</v>
      </c>
      <c r="B55" s="297" t="s">
        <v>176</v>
      </c>
      <c r="C55" s="433">
        <v>72</v>
      </c>
      <c r="D55" s="434">
        <v>76</v>
      </c>
      <c r="E55" s="434">
        <v>64</v>
      </c>
      <c r="F55" s="434">
        <v>45</v>
      </c>
      <c r="G55" s="434">
        <v>50</v>
      </c>
      <c r="H55" s="434">
        <v>19</v>
      </c>
      <c r="I55" s="434">
        <v>22</v>
      </c>
      <c r="J55" s="434">
        <v>22</v>
      </c>
      <c r="K55" s="434">
        <v>15</v>
      </c>
      <c r="L55" s="434">
        <v>5</v>
      </c>
      <c r="M55" s="434">
        <v>2</v>
      </c>
      <c r="N55" s="434">
        <v>0</v>
      </c>
      <c r="O55" s="434">
        <v>3</v>
      </c>
      <c r="P55" s="435">
        <v>395</v>
      </c>
      <c r="R55" s="530"/>
    </row>
    <row r="56" spans="1:18" s="366" customFormat="1" ht="12.75">
      <c r="A56" s="429">
        <v>52</v>
      </c>
      <c r="B56" s="297" t="s">
        <v>177</v>
      </c>
      <c r="C56" s="433">
        <v>5488</v>
      </c>
      <c r="D56" s="434">
        <v>5049</v>
      </c>
      <c r="E56" s="434">
        <v>3509</v>
      </c>
      <c r="F56" s="434">
        <v>1868</v>
      </c>
      <c r="G56" s="434">
        <v>2399</v>
      </c>
      <c r="H56" s="434">
        <v>806</v>
      </c>
      <c r="I56" s="434">
        <v>611</v>
      </c>
      <c r="J56" s="434">
        <v>474</v>
      </c>
      <c r="K56" s="434">
        <v>338</v>
      </c>
      <c r="L56" s="434">
        <v>81</v>
      </c>
      <c r="M56" s="434">
        <v>25</v>
      </c>
      <c r="N56" s="434">
        <v>9</v>
      </c>
      <c r="O56" s="434">
        <v>20</v>
      </c>
      <c r="P56" s="435">
        <v>20677</v>
      </c>
      <c r="Q56" s="436"/>
      <c r="R56" s="530"/>
    </row>
    <row r="57" spans="1:18" s="411" customFormat="1" ht="12.75">
      <c r="A57" s="429">
        <v>53</v>
      </c>
      <c r="B57" s="297" t="s">
        <v>178</v>
      </c>
      <c r="C57" s="433">
        <v>2797</v>
      </c>
      <c r="D57" s="434">
        <v>1498</v>
      </c>
      <c r="E57" s="434">
        <v>1147</v>
      </c>
      <c r="F57" s="434">
        <v>857</v>
      </c>
      <c r="G57" s="434">
        <v>917</v>
      </c>
      <c r="H57" s="434">
        <v>182</v>
      </c>
      <c r="I57" s="434">
        <v>124</v>
      </c>
      <c r="J57" s="434">
        <v>78</v>
      </c>
      <c r="K57" s="434">
        <v>54</v>
      </c>
      <c r="L57" s="434">
        <v>12</v>
      </c>
      <c r="M57" s="434">
        <v>5</v>
      </c>
      <c r="N57" s="434">
        <v>2</v>
      </c>
      <c r="O57" s="434">
        <v>5</v>
      </c>
      <c r="P57" s="435">
        <v>7678</v>
      </c>
      <c r="R57" s="530"/>
    </row>
    <row r="58" spans="1:18" s="366" customFormat="1" ht="12.75">
      <c r="A58" s="429">
        <v>55</v>
      </c>
      <c r="B58" s="297" t="s">
        <v>179</v>
      </c>
      <c r="C58" s="433">
        <v>4983</v>
      </c>
      <c r="D58" s="434">
        <v>5556</v>
      </c>
      <c r="E58" s="434">
        <v>4827</v>
      </c>
      <c r="F58" s="434">
        <v>2189</v>
      </c>
      <c r="G58" s="434">
        <v>2458</v>
      </c>
      <c r="H58" s="434">
        <v>867</v>
      </c>
      <c r="I58" s="434">
        <v>774</v>
      </c>
      <c r="J58" s="434">
        <v>619</v>
      </c>
      <c r="K58" s="434">
        <v>644</v>
      </c>
      <c r="L58" s="434">
        <v>341</v>
      </c>
      <c r="M58" s="434">
        <v>87</v>
      </c>
      <c r="N58" s="434">
        <v>26</v>
      </c>
      <c r="O58" s="434">
        <v>14</v>
      </c>
      <c r="P58" s="435">
        <v>23385</v>
      </c>
      <c r="Q58" s="436"/>
      <c r="R58" s="530"/>
    </row>
    <row r="59" spans="1:18" s="366" customFormat="1" ht="12.75">
      <c r="A59" s="429">
        <v>56</v>
      </c>
      <c r="B59" s="297" t="s">
        <v>180</v>
      </c>
      <c r="C59" s="433">
        <v>41621</v>
      </c>
      <c r="D59" s="434">
        <v>36899</v>
      </c>
      <c r="E59" s="434">
        <v>22444</v>
      </c>
      <c r="F59" s="434">
        <v>10322</v>
      </c>
      <c r="G59" s="434">
        <v>12639</v>
      </c>
      <c r="H59" s="434">
        <v>3552</v>
      </c>
      <c r="I59" s="434">
        <v>2319</v>
      </c>
      <c r="J59" s="434">
        <v>943</v>
      </c>
      <c r="K59" s="434">
        <v>253</v>
      </c>
      <c r="L59" s="434">
        <v>38</v>
      </c>
      <c r="M59" s="434">
        <v>4</v>
      </c>
      <c r="N59" s="434">
        <v>4</v>
      </c>
      <c r="O59" s="434">
        <v>2</v>
      </c>
      <c r="P59" s="435">
        <v>131040</v>
      </c>
      <c r="Q59" s="436"/>
      <c r="R59" s="530"/>
    </row>
    <row r="60" spans="1:18" s="366" customFormat="1" ht="12.75">
      <c r="A60" s="429">
        <v>58</v>
      </c>
      <c r="B60" s="297" t="s">
        <v>181</v>
      </c>
      <c r="C60" s="433">
        <v>713</v>
      </c>
      <c r="D60" s="434">
        <v>755</v>
      </c>
      <c r="E60" s="434">
        <v>628</v>
      </c>
      <c r="F60" s="434">
        <v>345</v>
      </c>
      <c r="G60" s="434">
        <v>331</v>
      </c>
      <c r="H60" s="434">
        <v>126</v>
      </c>
      <c r="I60" s="434">
        <v>67</v>
      </c>
      <c r="J60" s="434">
        <v>42</v>
      </c>
      <c r="K60" s="434">
        <v>12</v>
      </c>
      <c r="L60" s="434">
        <v>3</v>
      </c>
      <c r="M60" s="434">
        <v>2</v>
      </c>
      <c r="N60" s="434">
        <v>0</v>
      </c>
      <c r="O60" s="434">
        <v>1</v>
      </c>
      <c r="P60" s="435">
        <v>3025</v>
      </c>
      <c r="R60" s="530"/>
    </row>
    <row r="61" spans="1:18" s="366" customFormat="1" ht="25.5">
      <c r="A61" s="429">
        <v>59</v>
      </c>
      <c r="B61" s="297" t="s">
        <v>182</v>
      </c>
      <c r="C61" s="433">
        <v>889</v>
      </c>
      <c r="D61" s="434">
        <v>705</v>
      </c>
      <c r="E61" s="434">
        <v>451</v>
      </c>
      <c r="F61" s="434">
        <v>234</v>
      </c>
      <c r="G61" s="434">
        <v>239</v>
      </c>
      <c r="H61" s="434">
        <v>67</v>
      </c>
      <c r="I61" s="434">
        <v>45</v>
      </c>
      <c r="J61" s="434">
        <v>34</v>
      </c>
      <c r="K61" s="434">
        <v>17</v>
      </c>
      <c r="L61" s="434">
        <v>0</v>
      </c>
      <c r="M61" s="434">
        <v>1</v>
      </c>
      <c r="N61" s="434">
        <v>0</v>
      </c>
      <c r="O61" s="434">
        <v>0</v>
      </c>
      <c r="P61" s="435">
        <v>2682</v>
      </c>
      <c r="R61" s="530"/>
    </row>
    <row r="62" spans="1:18" s="366" customFormat="1" ht="12.75">
      <c r="A62" s="429">
        <v>60</v>
      </c>
      <c r="B62" s="297" t="s">
        <v>183</v>
      </c>
      <c r="C62" s="433">
        <v>200</v>
      </c>
      <c r="D62" s="434">
        <v>200</v>
      </c>
      <c r="E62" s="434">
        <v>110</v>
      </c>
      <c r="F62" s="434">
        <v>49</v>
      </c>
      <c r="G62" s="434">
        <v>74</v>
      </c>
      <c r="H62" s="434">
        <v>42</v>
      </c>
      <c r="I62" s="434">
        <v>21</v>
      </c>
      <c r="J62" s="434">
        <v>26</v>
      </c>
      <c r="K62" s="434">
        <v>16</v>
      </c>
      <c r="L62" s="434">
        <v>4</v>
      </c>
      <c r="M62" s="434">
        <v>1</v>
      </c>
      <c r="N62" s="434">
        <v>1</v>
      </c>
      <c r="O62" s="434">
        <v>0</v>
      </c>
      <c r="P62" s="435">
        <v>744</v>
      </c>
      <c r="R62" s="530"/>
    </row>
    <row r="63" spans="1:18" s="366" customFormat="1" ht="12.75">
      <c r="A63" s="429">
        <v>61</v>
      </c>
      <c r="B63" s="297" t="s">
        <v>184</v>
      </c>
      <c r="C63" s="433">
        <v>974</v>
      </c>
      <c r="D63" s="434">
        <v>769</v>
      </c>
      <c r="E63" s="434">
        <v>454</v>
      </c>
      <c r="F63" s="434">
        <v>187</v>
      </c>
      <c r="G63" s="434">
        <v>201</v>
      </c>
      <c r="H63" s="434">
        <v>69</v>
      </c>
      <c r="I63" s="434">
        <v>71</v>
      </c>
      <c r="J63" s="434">
        <v>52</v>
      </c>
      <c r="K63" s="434">
        <v>26</v>
      </c>
      <c r="L63" s="434">
        <v>10</v>
      </c>
      <c r="M63" s="434">
        <v>3</v>
      </c>
      <c r="N63" s="434">
        <v>1</v>
      </c>
      <c r="O63" s="434">
        <v>1</v>
      </c>
      <c r="P63" s="435">
        <v>2818</v>
      </c>
      <c r="Q63" s="436"/>
      <c r="R63" s="530"/>
    </row>
    <row r="64" spans="1:18" s="366" customFormat="1" ht="12.75">
      <c r="A64" s="429">
        <v>62</v>
      </c>
      <c r="B64" s="297" t="s">
        <v>185</v>
      </c>
      <c r="C64" s="433">
        <v>4538</v>
      </c>
      <c r="D64" s="434">
        <v>4251</v>
      </c>
      <c r="E64" s="434">
        <v>2753</v>
      </c>
      <c r="F64" s="434">
        <v>1157</v>
      </c>
      <c r="G64" s="434">
        <v>1501</v>
      </c>
      <c r="H64" s="434">
        <v>562</v>
      </c>
      <c r="I64" s="434">
        <v>395</v>
      </c>
      <c r="J64" s="434">
        <v>260</v>
      </c>
      <c r="K64" s="434">
        <v>157</v>
      </c>
      <c r="L64" s="434">
        <v>24</v>
      </c>
      <c r="M64" s="434">
        <v>10</v>
      </c>
      <c r="N64" s="434">
        <v>6</v>
      </c>
      <c r="O64" s="434">
        <v>6</v>
      </c>
      <c r="P64" s="435">
        <v>15620</v>
      </c>
      <c r="Q64" s="436"/>
      <c r="R64" s="530"/>
    </row>
    <row r="65" spans="1:18" s="366" customFormat="1" ht="12.75">
      <c r="A65" s="429">
        <v>63</v>
      </c>
      <c r="B65" s="297" t="s">
        <v>186</v>
      </c>
      <c r="C65" s="433">
        <v>548</v>
      </c>
      <c r="D65" s="434">
        <v>464</v>
      </c>
      <c r="E65" s="434">
        <v>260</v>
      </c>
      <c r="F65" s="434">
        <v>124</v>
      </c>
      <c r="G65" s="434">
        <v>142</v>
      </c>
      <c r="H65" s="434">
        <v>81</v>
      </c>
      <c r="I65" s="434">
        <v>49</v>
      </c>
      <c r="J65" s="434">
        <v>30</v>
      </c>
      <c r="K65" s="434">
        <v>27</v>
      </c>
      <c r="L65" s="434">
        <v>6</v>
      </c>
      <c r="M65" s="434">
        <v>0</v>
      </c>
      <c r="N65" s="434">
        <v>2</v>
      </c>
      <c r="O65" s="434">
        <v>2</v>
      </c>
      <c r="P65" s="435">
        <v>1735</v>
      </c>
      <c r="R65" s="530"/>
    </row>
    <row r="66" spans="1:18" s="366" customFormat="1" ht="25.5">
      <c r="A66" s="429">
        <v>64</v>
      </c>
      <c r="B66" s="297" t="s">
        <v>187</v>
      </c>
      <c r="C66" s="433">
        <v>686</v>
      </c>
      <c r="D66" s="434">
        <v>1582</v>
      </c>
      <c r="E66" s="434">
        <v>1508</v>
      </c>
      <c r="F66" s="434">
        <v>1499</v>
      </c>
      <c r="G66" s="434">
        <v>1250</v>
      </c>
      <c r="H66" s="434">
        <v>146</v>
      </c>
      <c r="I66" s="434">
        <v>92</v>
      </c>
      <c r="J66" s="434">
        <v>78</v>
      </c>
      <c r="K66" s="434">
        <v>40</v>
      </c>
      <c r="L66" s="434">
        <v>14</v>
      </c>
      <c r="M66" s="434">
        <v>8</v>
      </c>
      <c r="N66" s="434">
        <v>4</v>
      </c>
      <c r="O66" s="434">
        <v>9</v>
      </c>
      <c r="P66" s="435">
        <v>6916</v>
      </c>
      <c r="R66" s="530"/>
    </row>
    <row r="67" spans="1:18" s="366" customFormat="1" ht="25.5">
      <c r="A67" s="429">
        <v>65</v>
      </c>
      <c r="B67" s="297" t="s">
        <v>188</v>
      </c>
      <c r="C67" s="433">
        <v>1040</v>
      </c>
      <c r="D67" s="434">
        <v>1246</v>
      </c>
      <c r="E67" s="434">
        <v>632</v>
      </c>
      <c r="F67" s="434">
        <v>172</v>
      </c>
      <c r="G67" s="434">
        <v>119</v>
      </c>
      <c r="H67" s="434">
        <v>34</v>
      </c>
      <c r="I67" s="434">
        <v>58</v>
      </c>
      <c r="J67" s="434">
        <v>21</v>
      </c>
      <c r="K67" s="434">
        <v>20</v>
      </c>
      <c r="L67" s="434">
        <v>8</v>
      </c>
      <c r="M67" s="434">
        <v>5</v>
      </c>
      <c r="N67" s="434">
        <v>1</v>
      </c>
      <c r="O67" s="434">
        <v>1</v>
      </c>
      <c r="P67" s="435">
        <v>3357</v>
      </c>
      <c r="Q67" s="436"/>
      <c r="R67" s="530"/>
    </row>
    <row r="68" spans="1:18" s="366" customFormat="1" ht="25.5">
      <c r="A68" s="429">
        <v>66</v>
      </c>
      <c r="B68" s="297" t="s">
        <v>189</v>
      </c>
      <c r="C68" s="433">
        <v>5013</v>
      </c>
      <c r="D68" s="434">
        <v>5045</v>
      </c>
      <c r="E68" s="434">
        <v>2536</v>
      </c>
      <c r="F68" s="434">
        <v>745</v>
      </c>
      <c r="G68" s="434">
        <v>495</v>
      </c>
      <c r="H68" s="434">
        <v>100</v>
      </c>
      <c r="I68" s="434">
        <v>91</v>
      </c>
      <c r="J68" s="434">
        <v>56</v>
      </c>
      <c r="K68" s="434">
        <v>36</v>
      </c>
      <c r="L68" s="434">
        <v>6</v>
      </c>
      <c r="M68" s="434">
        <v>4</v>
      </c>
      <c r="N68" s="434">
        <v>0</v>
      </c>
      <c r="O68" s="434">
        <v>0</v>
      </c>
      <c r="P68" s="435">
        <v>14127</v>
      </c>
      <c r="Q68" s="436"/>
      <c r="R68" s="530"/>
    </row>
    <row r="69" spans="1:18" s="366" customFormat="1" ht="12.75">
      <c r="A69" s="429">
        <v>68</v>
      </c>
      <c r="B69" s="297" t="s">
        <v>190</v>
      </c>
      <c r="C69" s="433">
        <v>53557</v>
      </c>
      <c r="D69" s="434">
        <v>13158</v>
      </c>
      <c r="E69" s="434">
        <v>4742</v>
      </c>
      <c r="F69" s="434">
        <v>1705</v>
      </c>
      <c r="G69" s="434">
        <v>1740</v>
      </c>
      <c r="H69" s="434">
        <v>366</v>
      </c>
      <c r="I69" s="434">
        <v>229</v>
      </c>
      <c r="J69" s="434">
        <v>95</v>
      </c>
      <c r="K69" s="434">
        <v>31</v>
      </c>
      <c r="L69" s="434">
        <v>2</v>
      </c>
      <c r="M69" s="434">
        <v>0</v>
      </c>
      <c r="N69" s="434">
        <v>0</v>
      </c>
      <c r="O69" s="434">
        <v>0</v>
      </c>
      <c r="P69" s="435">
        <v>75625</v>
      </c>
      <c r="Q69" s="436"/>
      <c r="R69" s="530"/>
    </row>
    <row r="70" spans="1:18" s="366" customFormat="1" ht="12.75">
      <c r="A70" s="429">
        <v>69</v>
      </c>
      <c r="B70" s="297" t="s">
        <v>191</v>
      </c>
      <c r="C70" s="433">
        <v>21640</v>
      </c>
      <c r="D70" s="434">
        <v>22003</v>
      </c>
      <c r="E70" s="434">
        <v>9759</v>
      </c>
      <c r="F70" s="434">
        <v>2293</v>
      </c>
      <c r="G70" s="434">
        <v>1217</v>
      </c>
      <c r="H70" s="434">
        <v>216</v>
      </c>
      <c r="I70" s="434">
        <v>120</v>
      </c>
      <c r="J70" s="434">
        <v>51</v>
      </c>
      <c r="K70" s="434">
        <v>16</v>
      </c>
      <c r="L70" s="434">
        <v>4</v>
      </c>
      <c r="M70" s="434">
        <v>2</v>
      </c>
      <c r="N70" s="434">
        <v>1</v>
      </c>
      <c r="O70" s="434">
        <v>0</v>
      </c>
      <c r="P70" s="435">
        <v>57322</v>
      </c>
      <c r="Q70" s="436"/>
      <c r="R70" s="530"/>
    </row>
    <row r="71" spans="1:18" s="366" customFormat="1" ht="12.75">
      <c r="A71" s="429">
        <v>70</v>
      </c>
      <c r="B71" s="297" t="s">
        <v>192</v>
      </c>
      <c r="C71" s="433">
        <v>5561</v>
      </c>
      <c r="D71" s="434">
        <v>5104</v>
      </c>
      <c r="E71" s="434">
        <v>3019</v>
      </c>
      <c r="F71" s="434">
        <v>1244</v>
      </c>
      <c r="G71" s="434">
        <v>1514</v>
      </c>
      <c r="H71" s="434">
        <v>582</v>
      </c>
      <c r="I71" s="434">
        <v>508</v>
      </c>
      <c r="J71" s="434">
        <v>327</v>
      </c>
      <c r="K71" s="434">
        <v>222</v>
      </c>
      <c r="L71" s="434">
        <v>81</v>
      </c>
      <c r="M71" s="434">
        <v>22</v>
      </c>
      <c r="N71" s="434">
        <v>5</v>
      </c>
      <c r="O71" s="434">
        <v>14</v>
      </c>
      <c r="P71" s="435">
        <v>18203</v>
      </c>
      <c r="Q71" s="436"/>
      <c r="R71" s="530"/>
    </row>
    <row r="72" spans="1:18" s="366" customFormat="1" ht="25.5">
      <c r="A72" s="429">
        <v>71</v>
      </c>
      <c r="B72" s="297" t="s">
        <v>193</v>
      </c>
      <c r="C72" s="433">
        <v>8578</v>
      </c>
      <c r="D72" s="434">
        <v>8422</v>
      </c>
      <c r="E72" s="434">
        <v>5036</v>
      </c>
      <c r="F72" s="434">
        <v>2471</v>
      </c>
      <c r="G72" s="434">
        <v>2752</v>
      </c>
      <c r="H72" s="434">
        <v>583</v>
      </c>
      <c r="I72" s="434">
        <v>437</v>
      </c>
      <c r="J72" s="434">
        <v>213</v>
      </c>
      <c r="K72" s="434">
        <v>114</v>
      </c>
      <c r="L72" s="434">
        <v>26</v>
      </c>
      <c r="M72" s="434">
        <v>8</v>
      </c>
      <c r="N72" s="434">
        <v>2</v>
      </c>
      <c r="O72" s="434">
        <v>2</v>
      </c>
      <c r="P72" s="435">
        <v>28644</v>
      </c>
      <c r="Q72" s="436"/>
      <c r="R72" s="530"/>
    </row>
    <row r="73" spans="1:18" s="366" customFormat="1" ht="12.75">
      <c r="A73" s="429">
        <v>72</v>
      </c>
      <c r="B73" s="297" t="s">
        <v>194</v>
      </c>
      <c r="C73" s="433">
        <v>353</v>
      </c>
      <c r="D73" s="434">
        <v>340</v>
      </c>
      <c r="E73" s="434">
        <v>219</v>
      </c>
      <c r="F73" s="434">
        <v>93</v>
      </c>
      <c r="G73" s="434">
        <v>101</v>
      </c>
      <c r="H73" s="434">
        <v>46</v>
      </c>
      <c r="I73" s="434">
        <v>30</v>
      </c>
      <c r="J73" s="434">
        <v>21</v>
      </c>
      <c r="K73" s="434">
        <v>16</v>
      </c>
      <c r="L73" s="434">
        <v>6</v>
      </c>
      <c r="M73" s="434">
        <v>3</v>
      </c>
      <c r="N73" s="434">
        <v>1</v>
      </c>
      <c r="O73" s="434">
        <v>2</v>
      </c>
      <c r="P73" s="435">
        <v>1231</v>
      </c>
      <c r="R73" s="530"/>
    </row>
    <row r="74" spans="1:18" s="366" customFormat="1" ht="12.75">
      <c r="A74" s="429">
        <v>73</v>
      </c>
      <c r="B74" s="297" t="s">
        <v>195</v>
      </c>
      <c r="C74" s="433">
        <v>2485</v>
      </c>
      <c r="D74" s="434">
        <v>2430</v>
      </c>
      <c r="E74" s="434">
        <v>1245</v>
      </c>
      <c r="F74" s="434">
        <v>488</v>
      </c>
      <c r="G74" s="434">
        <v>469</v>
      </c>
      <c r="H74" s="434">
        <v>170</v>
      </c>
      <c r="I74" s="434">
        <v>140</v>
      </c>
      <c r="J74" s="434">
        <v>81</v>
      </c>
      <c r="K74" s="434">
        <v>51</v>
      </c>
      <c r="L74" s="434">
        <v>12</v>
      </c>
      <c r="M74" s="434">
        <v>1</v>
      </c>
      <c r="N74" s="434">
        <v>0</v>
      </c>
      <c r="O74" s="434">
        <v>3</v>
      </c>
      <c r="P74" s="435">
        <v>7575</v>
      </c>
      <c r="Q74" s="436"/>
      <c r="R74" s="530"/>
    </row>
    <row r="75" spans="1:18" s="366" customFormat="1" ht="12.75">
      <c r="A75" s="429">
        <v>74</v>
      </c>
      <c r="B75" s="297" t="s">
        <v>196</v>
      </c>
      <c r="C75" s="433">
        <v>3776</v>
      </c>
      <c r="D75" s="434">
        <v>2883</v>
      </c>
      <c r="E75" s="434">
        <v>1650</v>
      </c>
      <c r="F75" s="434">
        <v>607</v>
      </c>
      <c r="G75" s="434">
        <v>670</v>
      </c>
      <c r="H75" s="434">
        <v>168</v>
      </c>
      <c r="I75" s="434">
        <v>77</v>
      </c>
      <c r="J75" s="434">
        <v>49</v>
      </c>
      <c r="K75" s="434">
        <v>17</v>
      </c>
      <c r="L75" s="434">
        <v>4</v>
      </c>
      <c r="M75" s="434">
        <v>0</v>
      </c>
      <c r="N75" s="434">
        <v>1</v>
      </c>
      <c r="O75" s="434">
        <v>1</v>
      </c>
      <c r="P75" s="435">
        <v>9903</v>
      </c>
      <c r="Q75" s="436"/>
      <c r="R75" s="530"/>
    </row>
    <row r="76" spans="1:18" s="366" customFormat="1" ht="12.75">
      <c r="A76" s="429">
        <v>75</v>
      </c>
      <c r="B76" s="297" t="s">
        <v>197</v>
      </c>
      <c r="C76" s="433">
        <v>1864</v>
      </c>
      <c r="D76" s="434">
        <v>1331</v>
      </c>
      <c r="E76" s="434">
        <v>476</v>
      </c>
      <c r="F76" s="434">
        <v>128</v>
      </c>
      <c r="G76" s="434">
        <v>107</v>
      </c>
      <c r="H76" s="434">
        <v>24</v>
      </c>
      <c r="I76" s="434">
        <v>8</v>
      </c>
      <c r="J76" s="434">
        <v>6</v>
      </c>
      <c r="K76" s="434">
        <v>1</v>
      </c>
      <c r="L76" s="434">
        <v>2</v>
      </c>
      <c r="M76" s="434">
        <v>0</v>
      </c>
      <c r="N76" s="434">
        <v>0</v>
      </c>
      <c r="O76" s="434">
        <v>0</v>
      </c>
      <c r="P76" s="435">
        <v>3947</v>
      </c>
      <c r="Q76" s="436"/>
      <c r="R76" s="530"/>
    </row>
    <row r="77" spans="1:18" s="366" customFormat="1" ht="12.75">
      <c r="A77" s="429">
        <v>77</v>
      </c>
      <c r="B77" s="297" t="s">
        <v>198</v>
      </c>
      <c r="C77" s="433">
        <v>2797</v>
      </c>
      <c r="D77" s="434">
        <v>2049</v>
      </c>
      <c r="E77" s="434">
        <v>964</v>
      </c>
      <c r="F77" s="434">
        <v>364</v>
      </c>
      <c r="G77" s="434">
        <v>338</v>
      </c>
      <c r="H77" s="434">
        <v>81</v>
      </c>
      <c r="I77" s="434">
        <v>54</v>
      </c>
      <c r="J77" s="434">
        <v>25</v>
      </c>
      <c r="K77" s="434">
        <v>20</v>
      </c>
      <c r="L77" s="434">
        <v>1</v>
      </c>
      <c r="M77" s="434">
        <v>0</v>
      </c>
      <c r="N77" s="434">
        <v>0</v>
      </c>
      <c r="O77" s="434">
        <v>0</v>
      </c>
      <c r="P77" s="435">
        <v>6693</v>
      </c>
      <c r="Q77" s="436"/>
      <c r="R77" s="530"/>
    </row>
    <row r="78" spans="1:18" s="366" customFormat="1" ht="12.75">
      <c r="A78" s="429">
        <v>78</v>
      </c>
      <c r="B78" s="297" t="s">
        <v>199</v>
      </c>
      <c r="C78" s="433">
        <v>456</v>
      </c>
      <c r="D78" s="434">
        <v>504</v>
      </c>
      <c r="E78" s="434">
        <v>379</v>
      </c>
      <c r="F78" s="434">
        <v>184</v>
      </c>
      <c r="G78" s="434">
        <v>321</v>
      </c>
      <c r="H78" s="434">
        <v>159</v>
      </c>
      <c r="I78" s="434">
        <v>167</v>
      </c>
      <c r="J78" s="434">
        <v>168</v>
      </c>
      <c r="K78" s="434">
        <v>134</v>
      </c>
      <c r="L78" s="434">
        <v>50</v>
      </c>
      <c r="M78" s="434">
        <v>11</v>
      </c>
      <c r="N78" s="434">
        <v>11</v>
      </c>
      <c r="O78" s="434">
        <v>9</v>
      </c>
      <c r="P78" s="435">
        <v>2553</v>
      </c>
      <c r="R78" s="530"/>
    </row>
    <row r="79" spans="1:18" s="366" customFormat="1" ht="25.5">
      <c r="A79" s="429">
        <v>79</v>
      </c>
      <c r="B79" s="297" t="s">
        <v>200</v>
      </c>
      <c r="C79" s="433">
        <v>2925</v>
      </c>
      <c r="D79" s="434">
        <v>2765</v>
      </c>
      <c r="E79" s="434">
        <v>1688</v>
      </c>
      <c r="F79" s="434">
        <v>646</v>
      </c>
      <c r="G79" s="434">
        <v>877</v>
      </c>
      <c r="H79" s="434">
        <v>251</v>
      </c>
      <c r="I79" s="434">
        <v>195</v>
      </c>
      <c r="J79" s="434">
        <v>86</v>
      </c>
      <c r="K79" s="434">
        <v>40</v>
      </c>
      <c r="L79" s="434">
        <v>13</v>
      </c>
      <c r="M79" s="434">
        <v>1</v>
      </c>
      <c r="N79" s="434">
        <v>1</v>
      </c>
      <c r="O79" s="434">
        <v>0</v>
      </c>
      <c r="P79" s="435">
        <v>9488</v>
      </c>
      <c r="Q79" s="436"/>
      <c r="R79" s="530"/>
    </row>
    <row r="80" spans="1:18" s="366" customFormat="1" ht="12.75">
      <c r="A80" s="429">
        <v>80</v>
      </c>
      <c r="B80" s="297" t="s">
        <v>201</v>
      </c>
      <c r="C80" s="433">
        <v>4298</v>
      </c>
      <c r="D80" s="434">
        <v>5518</v>
      </c>
      <c r="E80" s="434">
        <v>4445</v>
      </c>
      <c r="F80" s="434">
        <v>1961</v>
      </c>
      <c r="G80" s="434">
        <v>2018</v>
      </c>
      <c r="H80" s="434">
        <v>675</v>
      </c>
      <c r="I80" s="434">
        <v>538</v>
      </c>
      <c r="J80" s="434">
        <v>382</v>
      </c>
      <c r="K80" s="434">
        <v>252</v>
      </c>
      <c r="L80" s="434">
        <v>57</v>
      </c>
      <c r="M80" s="434">
        <v>12</v>
      </c>
      <c r="N80" s="434">
        <v>4</v>
      </c>
      <c r="O80" s="434">
        <v>7</v>
      </c>
      <c r="P80" s="435">
        <v>20167</v>
      </c>
      <c r="Q80" s="436"/>
      <c r="R80" s="530"/>
    </row>
    <row r="81" spans="1:18" s="366" customFormat="1" ht="25.5">
      <c r="A81" s="429">
        <v>81</v>
      </c>
      <c r="B81" s="297" t="s">
        <v>202</v>
      </c>
      <c r="C81" s="433">
        <v>13711</v>
      </c>
      <c r="D81" s="434">
        <v>7004</v>
      </c>
      <c r="E81" s="434">
        <v>3895</v>
      </c>
      <c r="F81" s="434">
        <v>1768</v>
      </c>
      <c r="G81" s="434">
        <v>2530</v>
      </c>
      <c r="H81" s="434">
        <v>1033</v>
      </c>
      <c r="I81" s="434">
        <v>999</v>
      </c>
      <c r="J81" s="434">
        <v>776</v>
      </c>
      <c r="K81" s="434">
        <v>485</v>
      </c>
      <c r="L81" s="434">
        <v>160</v>
      </c>
      <c r="M81" s="434">
        <v>46</v>
      </c>
      <c r="N81" s="434">
        <v>19</v>
      </c>
      <c r="O81" s="434">
        <v>33</v>
      </c>
      <c r="P81" s="435">
        <v>32459</v>
      </c>
      <c r="Q81" s="436"/>
      <c r="R81" s="530"/>
    </row>
    <row r="82" spans="1:18" s="366" customFormat="1" ht="12.75">
      <c r="A82" s="429">
        <v>82</v>
      </c>
      <c r="B82" s="297" t="s">
        <v>203</v>
      </c>
      <c r="C82" s="433">
        <v>13739</v>
      </c>
      <c r="D82" s="434">
        <v>12004</v>
      </c>
      <c r="E82" s="434">
        <v>6613</v>
      </c>
      <c r="F82" s="434">
        <v>2698</v>
      </c>
      <c r="G82" s="434">
        <v>3058</v>
      </c>
      <c r="H82" s="434">
        <v>1094</v>
      </c>
      <c r="I82" s="434">
        <v>1042</v>
      </c>
      <c r="J82" s="434">
        <v>651</v>
      </c>
      <c r="K82" s="434">
        <v>512</v>
      </c>
      <c r="L82" s="434">
        <v>151</v>
      </c>
      <c r="M82" s="434">
        <v>44</v>
      </c>
      <c r="N82" s="434">
        <v>28</v>
      </c>
      <c r="O82" s="434">
        <v>30</v>
      </c>
      <c r="P82" s="435">
        <v>41664</v>
      </c>
      <c r="Q82" s="436"/>
      <c r="R82" s="530"/>
    </row>
    <row r="83" spans="1:18" s="366" customFormat="1" ht="12.75">
      <c r="A83" s="429">
        <v>84</v>
      </c>
      <c r="B83" s="297" t="s">
        <v>204</v>
      </c>
      <c r="C83" s="433">
        <v>860</v>
      </c>
      <c r="D83" s="434">
        <v>898</v>
      </c>
      <c r="E83" s="434">
        <v>834</v>
      </c>
      <c r="F83" s="434">
        <v>488</v>
      </c>
      <c r="G83" s="434">
        <v>816</v>
      </c>
      <c r="H83" s="434">
        <v>339</v>
      </c>
      <c r="I83" s="434">
        <v>370</v>
      </c>
      <c r="J83" s="434">
        <v>400</v>
      </c>
      <c r="K83" s="434">
        <v>351</v>
      </c>
      <c r="L83" s="434">
        <v>176</v>
      </c>
      <c r="M83" s="434">
        <v>41</v>
      </c>
      <c r="N83" s="434">
        <v>21</v>
      </c>
      <c r="O83" s="434">
        <v>42</v>
      </c>
      <c r="P83" s="435">
        <v>5636</v>
      </c>
      <c r="R83" s="530"/>
    </row>
    <row r="84" spans="1:18" s="366" customFormat="1" ht="12.75">
      <c r="A84" s="429">
        <v>85</v>
      </c>
      <c r="B84" s="297" t="s">
        <v>205</v>
      </c>
      <c r="C84" s="433">
        <v>5737</v>
      </c>
      <c r="D84" s="434">
        <v>6894</v>
      </c>
      <c r="E84" s="434">
        <v>6901</v>
      </c>
      <c r="F84" s="434">
        <v>4201</v>
      </c>
      <c r="G84" s="434">
        <v>5114</v>
      </c>
      <c r="H84" s="434">
        <v>1744</v>
      </c>
      <c r="I84" s="434">
        <v>1566</v>
      </c>
      <c r="J84" s="434">
        <v>1302</v>
      </c>
      <c r="K84" s="434">
        <v>662</v>
      </c>
      <c r="L84" s="434">
        <v>166</v>
      </c>
      <c r="M84" s="434">
        <v>37</v>
      </c>
      <c r="N84" s="434">
        <v>15</v>
      </c>
      <c r="O84" s="434">
        <v>16</v>
      </c>
      <c r="P84" s="435">
        <v>34355</v>
      </c>
      <c r="Q84" s="436"/>
      <c r="R84" s="530"/>
    </row>
    <row r="85" spans="1:18" s="366" customFormat="1" ht="12.75">
      <c r="A85" s="429">
        <v>86</v>
      </c>
      <c r="B85" s="297" t="s">
        <v>206</v>
      </c>
      <c r="C85" s="434">
        <v>13014</v>
      </c>
      <c r="D85" s="434">
        <v>11924</v>
      </c>
      <c r="E85" s="434">
        <v>4615</v>
      </c>
      <c r="F85" s="434">
        <v>1815</v>
      </c>
      <c r="G85" s="434">
        <v>2416</v>
      </c>
      <c r="H85" s="434">
        <v>1064</v>
      </c>
      <c r="I85" s="434">
        <v>1016</v>
      </c>
      <c r="J85" s="434">
        <v>902</v>
      </c>
      <c r="K85" s="434">
        <v>796</v>
      </c>
      <c r="L85" s="434">
        <v>475</v>
      </c>
      <c r="M85" s="434">
        <v>176</v>
      </c>
      <c r="N85" s="434">
        <v>78</v>
      </c>
      <c r="O85" s="434">
        <v>111</v>
      </c>
      <c r="P85" s="435">
        <v>38402</v>
      </c>
      <c r="Q85" s="436"/>
      <c r="R85" s="530"/>
    </row>
    <row r="86" spans="1:18" s="366" customFormat="1" ht="12.75">
      <c r="A86" s="429">
        <v>87</v>
      </c>
      <c r="B86" s="297" t="s">
        <v>207</v>
      </c>
      <c r="C86" s="433">
        <v>285</v>
      </c>
      <c r="D86" s="434">
        <v>346</v>
      </c>
      <c r="E86" s="434">
        <v>403</v>
      </c>
      <c r="F86" s="434">
        <v>187</v>
      </c>
      <c r="G86" s="434">
        <v>378</v>
      </c>
      <c r="H86" s="434">
        <v>284</v>
      </c>
      <c r="I86" s="434">
        <v>345</v>
      </c>
      <c r="J86" s="434">
        <v>183</v>
      </c>
      <c r="K86" s="434">
        <v>35</v>
      </c>
      <c r="L86" s="434">
        <v>1</v>
      </c>
      <c r="M86" s="434">
        <v>1</v>
      </c>
      <c r="N86" s="434">
        <v>1</v>
      </c>
      <c r="O86" s="434">
        <v>1</v>
      </c>
      <c r="P86" s="435">
        <v>2450</v>
      </c>
      <c r="R86" s="530"/>
    </row>
    <row r="87" spans="1:18" s="366" customFormat="1" ht="12.75">
      <c r="A87" s="429">
        <v>88</v>
      </c>
      <c r="B87" s="297" t="s">
        <v>208</v>
      </c>
      <c r="C87" s="433">
        <v>453</v>
      </c>
      <c r="D87" s="434">
        <v>717</v>
      </c>
      <c r="E87" s="434">
        <v>1344</v>
      </c>
      <c r="F87" s="434">
        <v>1096</v>
      </c>
      <c r="G87" s="434">
        <v>1883</v>
      </c>
      <c r="H87" s="434">
        <v>492</v>
      </c>
      <c r="I87" s="434">
        <v>210</v>
      </c>
      <c r="J87" s="434">
        <v>45</v>
      </c>
      <c r="K87" s="434">
        <v>11</v>
      </c>
      <c r="L87" s="434">
        <v>2</v>
      </c>
      <c r="M87" s="434">
        <v>1</v>
      </c>
      <c r="N87" s="434">
        <v>1</v>
      </c>
      <c r="O87" s="434">
        <v>0</v>
      </c>
      <c r="P87" s="435">
        <v>6255</v>
      </c>
      <c r="R87" s="530"/>
    </row>
    <row r="88" spans="1:18" s="366" customFormat="1" ht="25.5">
      <c r="A88" s="429">
        <v>90</v>
      </c>
      <c r="B88" s="297" t="s">
        <v>209</v>
      </c>
      <c r="C88" s="433">
        <v>668</v>
      </c>
      <c r="D88" s="434">
        <v>431</v>
      </c>
      <c r="E88" s="434">
        <v>213</v>
      </c>
      <c r="F88" s="434">
        <v>86</v>
      </c>
      <c r="G88" s="434">
        <v>118</v>
      </c>
      <c r="H88" s="434">
        <v>36</v>
      </c>
      <c r="I88" s="434">
        <v>32</v>
      </c>
      <c r="J88" s="434">
        <v>19</v>
      </c>
      <c r="K88" s="434">
        <v>18</v>
      </c>
      <c r="L88" s="434">
        <v>1</v>
      </c>
      <c r="M88" s="434">
        <v>0</v>
      </c>
      <c r="N88" s="434">
        <v>0</v>
      </c>
      <c r="O88" s="434">
        <v>2</v>
      </c>
      <c r="P88" s="435">
        <v>1624</v>
      </c>
      <c r="R88" s="530"/>
    </row>
    <row r="89" spans="1:18" s="366" customFormat="1" ht="25.5">
      <c r="A89" s="429">
        <v>91</v>
      </c>
      <c r="B89" s="297" t="s">
        <v>210</v>
      </c>
      <c r="C89" s="433">
        <v>477</v>
      </c>
      <c r="D89" s="434">
        <v>211</v>
      </c>
      <c r="E89" s="434">
        <v>128</v>
      </c>
      <c r="F89" s="434">
        <v>48</v>
      </c>
      <c r="G89" s="434">
        <v>66</v>
      </c>
      <c r="H89" s="434">
        <v>10</v>
      </c>
      <c r="I89" s="434">
        <v>17</v>
      </c>
      <c r="J89" s="434">
        <v>8</v>
      </c>
      <c r="K89" s="434">
        <v>4</v>
      </c>
      <c r="L89" s="434">
        <v>1</v>
      </c>
      <c r="M89" s="434">
        <v>0</v>
      </c>
      <c r="N89" s="434">
        <v>0</v>
      </c>
      <c r="O89" s="434">
        <v>0</v>
      </c>
      <c r="P89" s="435">
        <v>970</v>
      </c>
      <c r="R89" s="530"/>
    </row>
    <row r="90" spans="1:18" s="366" customFormat="1" ht="12.75">
      <c r="A90" s="429">
        <v>92</v>
      </c>
      <c r="B90" s="297" t="s">
        <v>211</v>
      </c>
      <c r="C90" s="433">
        <v>1285</v>
      </c>
      <c r="D90" s="434">
        <v>837</v>
      </c>
      <c r="E90" s="434">
        <v>186</v>
      </c>
      <c r="F90" s="434">
        <v>33</v>
      </c>
      <c r="G90" s="434">
        <v>27</v>
      </c>
      <c r="H90" s="434">
        <v>7</v>
      </c>
      <c r="I90" s="434">
        <v>2</v>
      </c>
      <c r="J90" s="434">
        <v>1</v>
      </c>
      <c r="K90" s="434">
        <v>4</v>
      </c>
      <c r="L90" s="434">
        <v>0</v>
      </c>
      <c r="M90" s="434">
        <v>0</v>
      </c>
      <c r="N90" s="434">
        <v>0</v>
      </c>
      <c r="O90" s="434">
        <v>0</v>
      </c>
      <c r="P90" s="435">
        <v>2382</v>
      </c>
      <c r="Q90" s="436"/>
      <c r="R90" s="530"/>
    </row>
    <row r="91" spans="1:18" s="366" customFormat="1" ht="12.75">
      <c r="A91" s="429">
        <v>93</v>
      </c>
      <c r="B91" s="297" t="s">
        <v>212</v>
      </c>
      <c r="C91" s="433">
        <v>3731</v>
      </c>
      <c r="D91" s="434">
        <v>3098</v>
      </c>
      <c r="E91" s="434">
        <v>1541</v>
      </c>
      <c r="F91" s="434">
        <v>627</v>
      </c>
      <c r="G91" s="434">
        <v>639</v>
      </c>
      <c r="H91" s="434">
        <v>224</v>
      </c>
      <c r="I91" s="434">
        <v>163</v>
      </c>
      <c r="J91" s="434">
        <v>94</v>
      </c>
      <c r="K91" s="434">
        <v>42</v>
      </c>
      <c r="L91" s="434">
        <v>6</v>
      </c>
      <c r="M91" s="434">
        <v>1</v>
      </c>
      <c r="N91" s="434">
        <v>0</v>
      </c>
      <c r="O91" s="434">
        <v>1</v>
      </c>
      <c r="P91" s="435">
        <v>10167</v>
      </c>
      <c r="Q91" s="436"/>
      <c r="R91" s="530"/>
    </row>
    <row r="92" spans="1:18" s="366" customFormat="1" ht="12.75">
      <c r="A92" s="429">
        <v>94</v>
      </c>
      <c r="B92" s="297" t="s">
        <v>213</v>
      </c>
      <c r="C92" s="433">
        <v>5125</v>
      </c>
      <c r="D92" s="434">
        <v>3090</v>
      </c>
      <c r="E92" s="434">
        <v>1791</v>
      </c>
      <c r="F92" s="434">
        <v>669</v>
      </c>
      <c r="G92" s="434">
        <v>602</v>
      </c>
      <c r="H92" s="434">
        <v>255</v>
      </c>
      <c r="I92" s="434">
        <v>240</v>
      </c>
      <c r="J92" s="434">
        <v>187</v>
      </c>
      <c r="K92" s="434">
        <v>53</v>
      </c>
      <c r="L92" s="434">
        <v>4</v>
      </c>
      <c r="M92" s="434">
        <v>0</v>
      </c>
      <c r="N92" s="434">
        <v>0</v>
      </c>
      <c r="O92" s="434">
        <v>0</v>
      </c>
      <c r="P92" s="435">
        <v>12016</v>
      </c>
      <c r="Q92" s="436"/>
      <c r="R92" s="530"/>
    </row>
    <row r="93" spans="1:18" s="366" customFormat="1" ht="25.5">
      <c r="A93" s="429">
        <v>95</v>
      </c>
      <c r="B93" s="297" t="s">
        <v>214</v>
      </c>
      <c r="C93" s="433">
        <v>6069</v>
      </c>
      <c r="D93" s="434">
        <v>3872</v>
      </c>
      <c r="E93" s="434">
        <v>1670</v>
      </c>
      <c r="F93" s="434">
        <v>543</v>
      </c>
      <c r="G93" s="434">
        <v>745</v>
      </c>
      <c r="H93" s="434">
        <v>229</v>
      </c>
      <c r="I93" s="434">
        <v>137</v>
      </c>
      <c r="J93" s="434">
        <v>39</v>
      </c>
      <c r="K93" s="434">
        <v>18</v>
      </c>
      <c r="L93" s="434">
        <v>4</v>
      </c>
      <c r="M93" s="434">
        <v>1</v>
      </c>
      <c r="N93" s="434">
        <v>0</v>
      </c>
      <c r="O93" s="434">
        <v>0</v>
      </c>
      <c r="P93" s="435">
        <v>13327</v>
      </c>
      <c r="Q93" s="436"/>
      <c r="R93" s="530"/>
    </row>
    <row r="94" spans="1:18" s="366" customFormat="1" ht="12.75">
      <c r="A94" s="429">
        <v>96</v>
      </c>
      <c r="B94" s="430" t="s">
        <v>215</v>
      </c>
      <c r="C94" s="433">
        <v>17109</v>
      </c>
      <c r="D94" s="434">
        <v>11556</v>
      </c>
      <c r="E94" s="434">
        <v>5141</v>
      </c>
      <c r="F94" s="434">
        <v>1765</v>
      </c>
      <c r="G94" s="434">
        <v>1607</v>
      </c>
      <c r="H94" s="434">
        <v>293</v>
      </c>
      <c r="I94" s="434">
        <v>128</v>
      </c>
      <c r="J94" s="434">
        <v>74</v>
      </c>
      <c r="K94" s="434">
        <v>23</v>
      </c>
      <c r="L94" s="434">
        <v>5</v>
      </c>
      <c r="M94" s="434">
        <v>2</v>
      </c>
      <c r="N94" s="434">
        <v>0</v>
      </c>
      <c r="O94" s="434">
        <v>2</v>
      </c>
      <c r="P94" s="435">
        <v>37705</v>
      </c>
      <c r="Q94" s="436"/>
      <c r="R94" s="530"/>
    </row>
    <row r="95" spans="1:18" s="366" customFormat="1" ht="25.5">
      <c r="A95" s="429">
        <v>97</v>
      </c>
      <c r="B95" s="297" t="s">
        <v>216</v>
      </c>
      <c r="C95" s="433">
        <v>14228</v>
      </c>
      <c r="D95" s="434">
        <v>739</v>
      </c>
      <c r="E95" s="434">
        <v>116</v>
      </c>
      <c r="F95" s="434">
        <v>28</v>
      </c>
      <c r="G95" s="434">
        <v>5</v>
      </c>
      <c r="H95" s="434">
        <v>0</v>
      </c>
      <c r="I95" s="434">
        <v>0</v>
      </c>
      <c r="J95" s="434">
        <v>0</v>
      </c>
      <c r="K95" s="434">
        <v>0</v>
      </c>
      <c r="L95" s="434">
        <v>0</v>
      </c>
      <c r="M95" s="434">
        <v>0</v>
      </c>
      <c r="N95" s="434">
        <v>0</v>
      </c>
      <c r="O95" s="434">
        <v>0</v>
      </c>
      <c r="P95" s="435">
        <v>15116</v>
      </c>
      <c r="Q95" s="436"/>
      <c r="R95" s="530"/>
    </row>
    <row r="96" spans="1:18" s="366" customFormat="1" ht="25.5">
      <c r="A96" s="429">
        <v>98</v>
      </c>
      <c r="B96" s="297" t="s">
        <v>217</v>
      </c>
      <c r="C96" s="433">
        <v>130</v>
      </c>
      <c r="D96" s="434">
        <v>52</v>
      </c>
      <c r="E96" s="434">
        <v>17</v>
      </c>
      <c r="F96" s="434">
        <v>5</v>
      </c>
      <c r="G96" s="434">
        <v>3</v>
      </c>
      <c r="H96" s="434">
        <v>0</v>
      </c>
      <c r="I96" s="434">
        <v>0</v>
      </c>
      <c r="J96" s="434">
        <v>0</v>
      </c>
      <c r="K96" s="434">
        <v>0</v>
      </c>
      <c r="L96" s="434">
        <v>0</v>
      </c>
      <c r="M96" s="434">
        <v>0</v>
      </c>
      <c r="N96" s="434">
        <v>0</v>
      </c>
      <c r="O96" s="434">
        <v>0</v>
      </c>
      <c r="P96" s="435">
        <v>207</v>
      </c>
      <c r="R96" s="530"/>
    </row>
    <row r="97" spans="1:18" s="366" customFormat="1" ht="12.75">
      <c r="A97" s="429">
        <v>99</v>
      </c>
      <c r="B97" s="297" t="s">
        <v>218</v>
      </c>
      <c r="C97" s="433">
        <v>94</v>
      </c>
      <c r="D97" s="434">
        <v>120</v>
      </c>
      <c r="E97" s="434">
        <v>78</v>
      </c>
      <c r="F97" s="434">
        <v>47</v>
      </c>
      <c r="G97" s="434">
        <v>54</v>
      </c>
      <c r="H97" s="434">
        <v>17</v>
      </c>
      <c r="I97" s="434">
        <v>17</v>
      </c>
      <c r="J97" s="434">
        <v>12</v>
      </c>
      <c r="K97" s="434">
        <v>5</v>
      </c>
      <c r="L97" s="434">
        <v>1</v>
      </c>
      <c r="M97" s="434">
        <v>0</v>
      </c>
      <c r="N97" s="434">
        <v>0</v>
      </c>
      <c r="O97" s="434">
        <v>0</v>
      </c>
      <c r="P97" s="435">
        <v>445</v>
      </c>
      <c r="R97" s="530"/>
    </row>
    <row r="98" spans="1:18" s="366" customFormat="1" ht="12.75">
      <c r="A98" s="429"/>
      <c r="B98" s="297" t="s">
        <v>219</v>
      </c>
      <c r="C98" s="433">
        <v>38063</v>
      </c>
      <c r="D98" s="434">
        <v>1996</v>
      </c>
      <c r="E98" s="434">
        <v>179</v>
      </c>
      <c r="F98" s="434">
        <v>27</v>
      </c>
      <c r="G98" s="434">
        <v>5</v>
      </c>
      <c r="H98" s="434">
        <v>0</v>
      </c>
      <c r="I98" s="434">
        <v>1</v>
      </c>
      <c r="J98" s="434">
        <v>0</v>
      </c>
      <c r="K98" s="434">
        <v>0</v>
      </c>
      <c r="L98" s="434">
        <v>0</v>
      </c>
      <c r="M98" s="434">
        <v>0</v>
      </c>
      <c r="N98" s="434">
        <v>0</v>
      </c>
      <c r="O98" s="434">
        <v>0</v>
      </c>
      <c r="P98" s="435">
        <v>40271</v>
      </c>
      <c r="Q98" s="436"/>
      <c r="R98" s="530"/>
    </row>
    <row r="99" spans="1:18" s="366" customFormat="1" ht="30" customHeight="1">
      <c r="A99" s="822" t="s">
        <v>293</v>
      </c>
      <c r="B99" s="822"/>
      <c r="C99" s="301">
        <v>765886</v>
      </c>
      <c r="D99" s="301">
        <v>593041</v>
      </c>
      <c r="E99" s="301">
        <v>343171</v>
      </c>
      <c r="F99" s="301">
        <v>136673</v>
      </c>
      <c r="G99" s="301">
        <v>147032</v>
      </c>
      <c r="H99" s="301">
        <v>46243</v>
      </c>
      <c r="I99" s="301">
        <v>35859</v>
      </c>
      <c r="J99" s="301">
        <v>22815</v>
      </c>
      <c r="K99" s="301">
        <v>13654</v>
      </c>
      <c r="L99" s="301">
        <v>4086</v>
      </c>
      <c r="M99" s="301">
        <v>1137</v>
      </c>
      <c r="N99" s="301">
        <v>471</v>
      </c>
      <c r="O99" s="301">
        <v>664</v>
      </c>
      <c r="P99" s="301">
        <v>2110732</v>
      </c>
      <c r="R99" s="530"/>
    </row>
    <row r="100" spans="1:18" s="97" customFormat="1" ht="19.899999999999999" customHeight="1">
      <c r="A100" s="232" t="s">
        <v>96</v>
      </c>
      <c r="C100" s="109"/>
      <c r="D100" s="109"/>
      <c r="E100" s="109"/>
      <c r="F100" s="109"/>
      <c r="G100" s="109"/>
      <c r="H100" s="109"/>
      <c r="I100" s="109"/>
      <c r="J100" s="109"/>
      <c r="K100" s="109"/>
      <c r="L100" s="109"/>
      <c r="R100" s="530"/>
    </row>
    <row r="101" spans="1:18">
      <c r="C101" s="2"/>
      <c r="D101" s="2"/>
      <c r="E101" s="2"/>
      <c r="F101" s="2"/>
      <c r="G101" s="2"/>
      <c r="H101" s="2"/>
      <c r="I101" s="2"/>
      <c r="J101" s="2"/>
      <c r="K101" s="2"/>
      <c r="L101" s="2"/>
    </row>
  </sheetData>
  <mergeCells count="9">
    <mergeCell ref="A6:A9"/>
    <mergeCell ref="A99:B99"/>
    <mergeCell ref="P6:P9"/>
    <mergeCell ref="A4:P4"/>
    <mergeCell ref="C6:O6"/>
    <mergeCell ref="C7:O7"/>
    <mergeCell ref="B6:B9"/>
    <mergeCell ref="A5:I5"/>
    <mergeCell ref="N5:P5"/>
  </mergeCells>
  <phoneticPr fontId="6" type="noConversion"/>
  <printOptions horizontalCentered="1"/>
  <pageMargins left="0.27559055118110237" right="0.19685039370078741" top="0.19685039370078741" bottom="0.19685039370078741" header="0" footer="0"/>
  <pageSetup paperSize="9" scale="49" orientation="portrait" r:id="rId1"/>
  <headerFooter alignWithMargins="0"/>
  <rowBreaks count="1" manualBreakCount="1">
    <brk id="79" max="1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ayfa6">
    <tabColor theme="4" tint="0.39997558519241921"/>
  </sheetPr>
  <dimension ref="A1:T108"/>
  <sheetViews>
    <sheetView showGridLines="0" topLeftCell="F94" zoomScaleNormal="100" workbookViewId="0">
      <selection activeCell="R99" sqref="R99"/>
    </sheetView>
  </sheetViews>
  <sheetFormatPr defaultRowHeight="15"/>
  <cols>
    <col min="1" max="1" width="6" style="2" customWidth="1"/>
    <col min="2" max="2" width="49.28515625" style="2" customWidth="1"/>
    <col min="3" max="3" width="9" style="10" bestFit="1" customWidth="1"/>
    <col min="4" max="4" width="10.42578125" style="10" bestFit="1" customWidth="1"/>
    <col min="5" max="6" width="10.42578125" style="2" bestFit="1" customWidth="1"/>
    <col min="7" max="10" width="9.42578125" style="2" bestFit="1" customWidth="1"/>
    <col min="11" max="12" width="11.42578125" style="10" bestFit="1" customWidth="1"/>
    <col min="13" max="14" width="8.140625" style="2" bestFit="1" customWidth="1"/>
    <col min="15" max="15" width="9.140625" style="10" bestFit="1" customWidth="1"/>
    <col min="16" max="16" width="10.140625" style="2" bestFit="1" customWidth="1"/>
    <col min="17" max="16384" width="9.140625" style="2"/>
  </cols>
  <sheetData>
    <row r="1" spans="1:18" ht="19.149999999999999" customHeight="1"/>
    <row r="2" spans="1:18" ht="19.149999999999999" customHeight="1"/>
    <row r="3" spans="1:18" ht="19.149999999999999" customHeight="1"/>
    <row r="4" spans="1:18" s="10" customFormat="1" ht="27" customHeight="1">
      <c r="A4" s="823" t="s">
        <v>122</v>
      </c>
      <c r="B4" s="823"/>
      <c r="C4" s="823"/>
      <c r="D4" s="823"/>
      <c r="E4" s="823"/>
      <c r="F4" s="823"/>
      <c r="G4" s="823"/>
      <c r="H4" s="823"/>
      <c r="I4" s="823"/>
      <c r="J4" s="823"/>
      <c r="K4" s="823"/>
      <c r="L4" s="823"/>
      <c r="M4" s="823"/>
      <c r="N4" s="823"/>
      <c r="O4" s="823"/>
      <c r="P4" s="823"/>
    </row>
    <row r="5" spans="1:18" s="121" customFormat="1" ht="15" customHeight="1" thickBot="1">
      <c r="A5" s="117" t="s">
        <v>224</v>
      </c>
      <c r="B5" s="118"/>
      <c r="C5" s="118"/>
      <c r="D5" s="118"/>
      <c r="E5" s="118"/>
      <c r="F5" s="118"/>
      <c r="G5" s="118"/>
      <c r="H5" s="118"/>
      <c r="I5" s="118"/>
      <c r="J5" s="118"/>
      <c r="K5" s="119"/>
      <c r="L5" s="119"/>
      <c r="M5" s="120"/>
      <c r="N5" s="832" t="s">
        <v>979</v>
      </c>
      <c r="O5" s="832"/>
      <c r="P5" s="832"/>
    </row>
    <row r="6" spans="1:18" s="366" customFormat="1" ht="34.9" customHeight="1">
      <c r="A6" s="826" t="s">
        <v>542</v>
      </c>
      <c r="B6" s="821" t="s">
        <v>534</v>
      </c>
      <c r="C6" s="830" t="s">
        <v>540</v>
      </c>
      <c r="D6" s="835"/>
      <c r="E6" s="835"/>
      <c r="F6" s="835"/>
      <c r="G6" s="835"/>
      <c r="H6" s="835"/>
      <c r="I6" s="835"/>
      <c r="J6" s="835"/>
      <c r="K6" s="835"/>
      <c r="L6" s="835"/>
      <c r="M6" s="835"/>
      <c r="N6" s="836"/>
      <c r="O6" s="836"/>
      <c r="P6" s="837" t="s">
        <v>294</v>
      </c>
    </row>
    <row r="7" spans="1:18" s="366" customFormat="1" ht="34.9" customHeight="1">
      <c r="A7" s="826"/>
      <c r="B7" s="831"/>
      <c r="C7" s="830" t="s">
        <v>541</v>
      </c>
      <c r="D7" s="835"/>
      <c r="E7" s="835"/>
      <c r="F7" s="835"/>
      <c r="G7" s="835"/>
      <c r="H7" s="835"/>
      <c r="I7" s="835"/>
      <c r="J7" s="835"/>
      <c r="K7" s="835"/>
      <c r="L7" s="835"/>
      <c r="M7" s="835"/>
      <c r="N7" s="835"/>
      <c r="O7" s="835"/>
      <c r="P7" s="830"/>
    </row>
    <row r="8" spans="1:18" s="366" customFormat="1" ht="34.9" customHeight="1">
      <c r="A8" s="826"/>
      <c r="B8" s="831"/>
      <c r="C8" s="431" t="s">
        <v>51</v>
      </c>
      <c r="D8" s="431" t="s">
        <v>52</v>
      </c>
      <c r="E8" s="431" t="s">
        <v>75</v>
      </c>
      <c r="F8" s="431" t="s">
        <v>76</v>
      </c>
      <c r="G8" s="431" t="s">
        <v>77</v>
      </c>
      <c r="H8" s="431" t="s">
        <v>78</v>
      </c>
      <c r="I8" s="431" t="s">
        <v>79</v>
      </c>
      <c r="J8" s="431" t="s">
        <v>22</v>
      </c>
      <c r="K8" s="431" t="s">
        <v>53</v>
      </c>
      <c r="L8" s="431" t="s">
        <v>54</v>
      </c>
      <c r="M8" s="431" t="s">
        <v>55</v>
      </c>
      <c r="N8" s="431" t="s">
        <v>73</v>
      </c>
      <c r="O8" s="431" t="s">
        <v>64</v>
      </c>
      <c r="P8" s="830"/>
    </row>
    <row r="9" spans="1:18" s="366" customFormat="1" ht="25.5">
      <c r="A9" s="826"/>
      <c r="B9" s="831"/>
      <c r="C9" s="432" t="s">
        <v>279</v>
      </c>
      <c r="D9" s="432" t="s">
        <v>280</v>
      </c>
      <c r="E9" s="432" t="s">
        <v>281</v>
      </c>
      <c r="F9" s="432" t="s">
        <v>282</v>
      </c>
      <c r="G9" s="432" t="s">
        <v>283</v>
      </c>
      <c r="H9" s="432" t="s">
        <v>284</v>
      </c>
      <c r="I9" s="432" t="s">
        <v>285</v>
      </c>
      <c r="J9" s="432" t="s">
        <v>286</v>
      </c>
      <c r="K9" s="432" t="s">
        <v>287</v>
      </c>
      <c r="L9" s="432" t="s">
        <v>288</v>
      </c>
      <c r="M9" s="432" t="s">
        <v>289</v>
      </c>
      <c r="N9" s="432" t="s">
        <v>290</v>
      </c>
      <c r="O9" s="432" t="s">
        <v>291</v>
      </c>
      <c r="P9" s="830"/>
    </row>
    <row r="10" spans="1:18" s="366" customFormat="1" ht="25.5">
      <c r="A10" s="296" t="s">
        <v>15</v>
      </c>
      <c r="B10" s="297" t="s">
        <v>220</v>
      </c>
      <c r="C10" s="433">
        <v>8203</v>
      </c>
      <c r="D10" s="433">
        <v>13169</v>
      </c>
      <c r="E10" s="433">
        <v>12242</v>
      </c>
      <c r="F10" s="433">
        <v>7754</v>
      </c>
      <c r="G10" s="433">
        <v>16435</v>
      </c>
      <c r="H10" s="433">
        <v>10119</v>
      </c>
      <c r="I10" s="433">
        <v>11959</v>
      </c>
      <c r="J10" s="433">
        <v>15165</v>
      </c>
      <c r="K10" s="433">
        <v>17377</v>
      </c>
      <c r="L10" s="433">
        <v>6392</v>
      </c>
      <c r="M10" s="433">
        <v>630</v>
      </c>
      <c r="N10" s="433">
        <v>1647</v>
      </c>
      <c r="O10" s="433">
        <v>5661</v>
      </c>
      <c r="P10" s="435">
        <v>126753</v>
      </c>
      <c r="R10" s="436"/>
    </row>
    <row r="11" spans="1:18" s="366" customFormat="1" ht="12.75">
      <c r="A11" s="296" t="s">
        <v>16</v>
      </c>
      <c r="B11" s="297" t="s">
        <v>132</v>
      </c>
      <c r="C11" s="433">
        <v>1578</v>
      </c>
      <c r="D11" s="433">
        <v>3204</v>
      </c>
      <c r="E11" s="433">
        <v>4077</v>
      </c>
      <c r="F11" s="433">
        <v>2468</v>
      </c>
      <c r="G11" s="433">
        <v>4768</v>
      </c>
      <c r="H11" s="433">
        <v>2017</v>
      </c>
      <c r="I11" s="433">
        <v>3134</v>
      </c>
      <c r="J11" s="433">
        <v>10087</v>
      </c>
      <c r="K11" s="433">
        <v>9476</v>
      </c>
      <c r="L11" s="433">
        <v>1529</v>
      </c>
      <c r="M11" s="433">
        <v>0</v>
      </c>
      <c r="N11" s="433">
        <v>0</v>
      </c>
      <c r="O11" s="433">
        <v>0</v>
      </c>
      <c r="P11" s="435">
        <v>42338</v>
      </c>
      <c r="R11" s="436"/>
    </row>
    <row r="12" spans="1:18" s="366" customFormat="1" ht="12.75">
      <c r="A12" s="296" t="s">
        <v>17</v>
      </c>
      <c r="B12" s="297" t="s">
        <v>133</v>
      </c>
      <c r="C12" s="433">
        <v>413</v>
      </c>
      <c r="D12" s="433">
        <v>1136</v>
      </c>
      <c r="E12" s="433">
        <v>1111</v>
      </c>
      <c r="F12" s="433">
        <v>828</v>
      </c>
      <c r="G12" s="433">
        <v>1927</v>
      </c>
      <c r="H12" s="433">
        <v>1099</v>
      </c>
      <c r="I12" s="433">
        <v>1680</v>
      </c>
      <c r="J12" s="433">
        <v>1107</v>
      </c>
      <c r="K12" s="433">
        <v>1550</v>
      </c>
      <c r="L12" s="433">
        <v>318</v>
      </c>
      <c r="M12" s="433">
        <v>0</v>
      </c>
      <c r="N12" s="433">
        <v>0</v>
      </c>
      <c r="O12" s="433">
        <v>0</v>
      </c>
      <c r="P12" s="435">
        <v>11169</v>
      </c>
      <c r="R12" s="436"/>
    </row>
    <row r="13" spans="1:18" s="411" customFormat="1" ht="12.75">
      <c r="A13" s="296" t="s">
        <v>12</v>
      </c>
      <c r="B13" s="297" t="s">
        <v>134</v>
      </c>
      <c r="C13" s="433">
        <v>71</v>
      </c>
      <c r="D13" s="433">
        <v>136</v>
      </c>
      <c r="E13" s="433">
        <v>211</v>
      </c>
      <c r="F13" s="433">
        <v>242</v>
      </c>
      <c r="G13" s="433">
        <v>645</v>
      </c>
      <c r="H13" s="433">
        <v>918</v>
      </c>
      <c r="I13" s="433">
        <v>1463</v>
      </c>
      <c r="J13" s="433">
        <v>2772</v>
      </c>
      <c r="K13" s="433">
        <v>6445</v>
      </c>
      <c r="L13" s="433">
        <v>3776</v>
      </c>
      <c r="M13" s="433">
        <v>1185</v>
      </c>
      <c r="N13" s="433">
        <v>3633</v>
      </c>
      <c r="O13" s="433">
        <v>19060</v>
      </c>
      <c r="P13" s="435">
        <v>40557</v>
      </c>
      <c r="Q13" s="366"/>
      <c r="R13" s="436"/>
    </row>
    <row r="14" spans="1:18" s="366" customFormat="1" ht="12.75">
      <c r="A14" s="296" t="s">
        <v>13</v>
      </c>
      <c r="B14" s="297" t="s">
        <v>135</v>
      </c>
      <c r="C14" s="433">
        <v>3</v>
      </c>
      <c r="D14" s="433">
        <v>9</v>
      </c>
      <c r="E14" s="433">
        <v>19</v>
      </c>
      <c r="F14" s="433">
        <v>0</v>
      </c>
      <c r="G14" s="433">
        <v>110</v>
      </c>
      <c r="H14" s="433">
        <v>25</v>
      </c>
      <c r="I14" s="433">
        <v>168</v>
      </c>
      <c r="J14" s="433">
        <v>206</v>
      </c>
      <c r="K14" s="433">
        <v>359</v>
      </c>
      <c r="L14" s="433">
        <v>540</v>
      </c>
      <c r="M14" s="433">
        <v>692</v>
      </c>
      <c r="N14" s="433">
        <v>0</v>
      </c>
      <c r="O14" s="433">
        <v>0</v>
      </c>
      <c r="P14" s="435">
        <v>2131</v>
      </c>
      <c r="R14" s="436"/>
    </row>
    <row r="15" spans="1:18" s="366" customFormat="1" ht="12.75">
      <c r="A15" s="296" t="s">
        <v>14</v>
      </c>
      <c r="B15" s="297" t="s">
        <v>136</v>
      </c>
      <c r="C15" s="433">
        <v>178</v>
      </c>
      <c r="D15" s="433">
        <v>366</v>
      </c>
      <c r="E15" s="433">
        <v>511</v>
      </c>
      <c r="F15" s="433">
        <v>511</v>
      </c>
      <c r="G15" s="433">
        <v>1421</v>
      </c>
      <c r="H15" s="433">
        <v>1129</v>
      </c>
      <c r="I15" s="433">
        <v>2459</v>
      </c>
      <c r="J15" s="433">
        <v>3648</v>
      </c>
      <c r="K15" s="433">
        <v>6482</v>
      </c>
      <c r="L15" s="433">
        <v>9026</v>
      </c>
      <c r="M15" s="433">
        <v>6508</v>
      </c>
      <c r="N15" s="433">
        <v>846</v>
      </c>
      <c r="O15" s="433">
        <v>3162</v>
      </c>
      <c r="P15" s="435">
        <v>36247</v>
      </c>
      <c r="R15" s="436"/>
    </row>
    <row r="16" spans="1:18" s="366" customFormat="1" ht="12.75">
      <c r="A16" s="296" t="s">
        <v>65</v>
      </c>
      <c r="B16" s="297" t="s">
        <v>137</v>
      </c>
      <c r="C16" s="433">
        <v>1064</v>
      </c>
      <c r="D16" s="433">
        <v>2358</v>
      </c>
      <c r="E16" s="433">
        <v>3972</v>
      </c>
      <c r="F16" s="433">
        <v>4201</v>
      </c>
      <c r="G16" s="433">
        <v>14164</v>
      </c>
      <c r="H16" s="433">
        <v>9388</v>
      </c>
      <c r="I16" s="433">
        <v>9865</v>
      </c>
      <c r="J16" s="433">
        <v>9820</v>
      </c>
      <c r="K16" s="433">
        <v>7059</v>
      </c>
      <c r="L16" s="433">
        <v>2218</v>
      </c>
      <c r="M16" s="433">
        <v>1165</v>
      </c>
      <c r="N16" s="433">
        <v>758</v>
      </c>
      <c r="O16" s="433">
        <v>2611</v>
      </c>
      <c r="P16" s="435">
        <v>68643</v>
      </c>
      <c r="R16" s="436"/>
    </row>
    <row r="17" spans="1:18" s="366" customFormat="1" ht="12.75">
      <c r="A17" s="296" t="s">
        <v>66</v>
      </c>
      <c r="B17" s="297" t="s">
        <v>138</v>
      </c>
      <c r="C17" s="433">
        <v>144</v>
      </c>
      <c r="D17" s="433">
        <v>376</v>
      </c>
      <c r="E17" s="433">
        <v>570</v>
      </c>
      <c r="F17" s="433">
        <v>310</v>
      </c>
      <c r="G17" s="433">
        <v>955</v>
      </c>
      <c r="H17" s="433">
        <v>960</v>
      </c>
      <c r="I17" s="433">
        <v>2774</v>
      </c>
      <c r="J17" s="433">
        <v>1691</v>
      </c>
      <c r="K17" s="433">
        <v>2365</v>
      </c>
      <c r="L17" s="433">
        <v>2416</v>
      </c>
      <c r="M17" s="433">
        <v>0</v>
      </c>
      <c r="N17" s="433">
        <v>0</v>
      </c>
      <c r="O17" s="433">
        <v>0</v>
      </c>
      <c r="P17" s="435">
        <v>12561</v>
      </c>
      <c r="R17" s="436"/>
    </row>
    <row r="18" spans="1:18" s="366" customFormat="1" ht="12.75">
      <c r="A18" s="296">
        <v>10</v>
      </c>
      <c r="B18" s="297" t="s">
        <v>139</v>
      </c>
      <c r="C18" s="433">
        <v>11552</v>
      </c>
      <c r="D18" s="433">
        <v>34054</v>
      </c>
      <c r="E18" s="433">
        <v>46106</v>
      </c>
      <c r="F18" s="433">
        <v>33409</v>
      </c>
      <c r="G18" s="433">
        <v>60584</v>
      </c>
      <c r="H18" s="433">
        <v>31369</v>
      </c>
      <c r="I18" s="433">
        <v>40462</v>
      </c>
      <c r="J18" s="433">
        <v>48761</v>
      </c>
      <c r="K18" s="433">
        <v>79249</v>
      </c>
      <c r="L18" s="433">
        <v>59954</v>
      </c>
      <c r="M18" s="433">
        <v>25988</v>
      </c>
      <c r="N18" s="433">
        <v>21532</v>
      </c>
      <c r="O18" s="433">
        <v>38876</v>
      </c>
      <c r="P18" s="435">
        <v>531896</v>
      </c>
      <c r="R18" s="436"/>
    </row>
    <row r="19" spans="1:18" s="366" customFormat="1" ht="12.75">
      <c r="A19" s="296">
        <v>11</v>
      </c>
      <c r="B19" s="297" t="s">
        <v>140</v>
      </c>
      <c r="C19" s="433">
        <v>131</v>
      </c>
      <c r="D19" s="433">
        <v>330</v>
      </c>
      <c r="E19" s="433">
        <v>416</v>
      </c>
      <c r="F19" s="433">
        <v>590</v>
      </c>
      <c r="G19" s="433">
        <v>1555</v>
      </c>
      <c r="H19" s="433">
        <v>1129</v>
      </c>
      <c r="I19" s="433">
        <v>2872</v>
      </c>
      <c r="J19" s="433">
        <v>4223</v>
      </c>
      <c r="K19" s="433">
        <v>5073</v>
      </c>
      <c r="L19" s="433">
        <v>2148</v>
      </c>
      <c r="M19" s="433">
        <v>663</v>
      </c>
      <c r="N19" s="433">
        <v>0</v>
      </c>
      <c r="O19" s="433">
        <v>0</v>
      </c>
      <c r="P19" s="435">
        <v>19130</v>
      </c>
      <c r="R19" s="436"/>
    </row>
    <row r="20" spans="1:18" s="366" customFormat="1" ht="12.75">
      <c r="A20" s="296">
        <v>12</v>
      </c>
      <c r="B20" s="297" t="s">
        <v>141</v>
      </c>
      <c r="C20" s="433">
        <v>10</v>
      </c>
      <c r="D20" s="433">
        <v>63</v>
      </c>
      <c r="E20" s="433">
        <v>59</v>
      </c>
      <c r="F20" s="433">
        <v>61</v>
      </c>
      <c r="G20" s="433">
        <v>275</v>
      </c>
      <c r="H20" s="433">
        <v>176</v>
      </c>
      <c r="I20" s="433">
        <v>490</v>
      </c>
      <c r="J20" s="433">
        <v>642</v>
      </c>
      <c r="K20" s="433">
        <v>1336</v>
      </c>
      <c r="L20" s="433">
        <v>348</v>
      </c>
      <c r="M20" s="433">
        <v>0</v>
      </c>
      <c r="N20" s="433">
        <v>1742</v>
      </c>
      <c r="O20" s="433">
        <v>1219</v>
      </c>
      <c r="P20" s="435">
        <v>6421</v>
      </c>
      <c r="R20" s="436"/>
    </row>
    <row r="21" spans="1:18" s="411" customFormat="1" ht="12.75">
      <c r="A21" s="296">
        <v>13</v>
      </c>
      <c r="B21" s="297" t="s">
        <v>142</v>
      </c>
      <c r="C21" s="433">
        <v>4310</v>
      </c>
      <c r="D21" s="433">
        <v>11904</v>
      </c>
      <c r="E21" s="433">
        <v>15845</v>
      </c>
      <c r="F21" s="433">
        <v>12488</v>
      </c>
      <c r="G21" s="433">
        <v>29049</v>
      </c>
      <c r="H21" s="433">
        <v>23273</v>
      </c>
      <c r="I21" s="433">
        <v>34656</v>
      </c>
      <c r="J21" s="433">
        <v>58166</v>
      </c>
      <c r="K21" s="433">
        <v>113705</v>
      </c>
      <c r="L21" s="433">
        <v>92978</v>
      </c>
      <c r="M21" s="433">
        <v>37885</v>
      </c>
      <c r="N21" s="433">
        <v>17215</v>
      </c>
      <c r="O21" s="433">
        <v>45453</v>
      </c>
      <c r="P21" s="435">
        <v>496927</v>
      </c>
      <c r="Q21" s="366"/>
      <c r="R21" s="436"/>
    </row>
    <row r="22" spans="1:18" s="366" customFormat="1" ht="12.75">
      <c r="A22" s="296">
        <v>14</v>
      </c>
      <c r="B22" s="297" t="s">
        <v>143</v>
      </c>
      <c r="C22" s="433">
        <v>8851</v>
      </c>
      <c r="D22" s="433">
        <v>25014</v>
      </c>
      <c r="E22" s="433">
        <v>37427</v>
      </c>
      <c r="F22" s="433">
        <v>29690</v>
      </c>
      <c r="G22" s="433">
        <v>63164</v>
      </c>
      <c r="H22" s="433">
        <v>42774</v>
      </c>
      <c r="I22" s="433">
        <v>62378</v>
      </c>
      <c r="J22" s="433">
        <v>108306</v>
      </c>
      <c r="K22" s="433">
        <v>184170</v>
      </c>
      <c r="L22" s="433">
        <v>84292</v>
      </c>
      <c r="M22" s="433">
        <v>30464</v>
      </c>
      <c r="N22" s="433">
        <v>13735</v>
      </c>
      <c r="O22" s="433">
        <v>32633</v>
      </c>
      <c r="P22" s="435">
        <v>722898</v>
      </c>
      <c r="R22" s="436"/>
    </row>
    <row r="23" spans="1:18" s="366" customFormat="1" ht="12.75">
      <c r="A23" s="296">
        <v>15</v>
      </c>
      <c r="B23" s="297" t="s">
        <v>144</v>
      </c>
      <c r="C23" s="433">
        <v>1742</v>
      </c>
      <c r="D23" s="433">
        <v>5085</v>
      </c>
      <c r="E23" s="433">
        <v>6775</v>
      </c>
      <c r="F23" s="433">
        <v>4929</v>
      </c>
      <c r="G23" s="433">
        <v>10168</v>
      </c>
      <c r="H23" s="433">
        <v>7439</v>
      </c>
      <c r="I23" s="433">
        <v>10448</v>
      </c>
      <c r="J23" s="433">
        <v>9957</v>
      </c>
      <c r="K23" s="433">
        <v>8848</v>
      </c>
      <c r="L23" s="433">
        <v>6117</v>
      </c>
      <c r="M23" s="433">
        <v>1686</v>
      </c>
      <c r="N23" s="433">
        <v>2361</v>
      </c>
      <c r="O23" s="433">
        <v>1198</v>
      </c>
      <c r="P23" s="435">
        <v>76753</v>
      </c>
      <c r="R23" s="436"/>
    </row>
    <row r="24" spans="1:18" s="366" customFormat="1" ht="38.25">
      <c r="A24" s="296">
        <v>16</v>
      </c>
      <c r="B24" s="297" t="s">
        <v>145</v>
      </c>
      <c r="C24" s="433">
        <v>4269</v>
      </c>
      <c r="D24" s="433">
        <v>8776</v>
      </c>
      <c r="E24" s="433">
        <v>8604</v>
      </c>
      <c r="F24" s="433">
        <v>5708</v>
      </c>
      <c r="G24" s="433">
        <v>10292</v>
      </c>
      <c r="H24" s="433">
        <v>6074</v>
      </c>
      <c r="I24" s="433">
        <v>6397</v>
      </c>
      <c r="J24" s="433">
        <v>7625</v>
      </c>
      <c r="K24" s="433">
        <v>6702</v>
      </c>
      <c r="L24" s="433">
        <v>3549</v>
      </c>
      <c r="M24" s="433">
        <v>3840</v>
      </c>
      <c r="N24" s="433">
        <v>1661</v>
      </c>
      <c r="O24" s="433">
        <v>2317</v>
      </c>
      <c r="P24" s="435">
        <v>75814</v>
      </c>
      <c r="R24" s="436"/>
    </row>
    <row r="25" spans="1:18" s="366" customFormat="1" ht="12.75">
      <c r="A25" s="296">
        <v>17</v>
      </c>
      <c r="B25" s="297" t="s">
        <v>146</v>
      </c>
      <c r="C25" s="433">
        <v>698</v>
      </c>
      <c r="D25" s="433">
        <v>2092</v>
      </c>
      <c r="E25" s="433">
        <v>3221</v>
      </c>
      <c r="F25" s="433">
        <v>2606</v>
      </c>
      <c r="G25" s="433">
        <v>6856</v>
      </c>
      <c r="H25" s="433">
        <v>4480</v>
      </c>
      <c r="I25" s="433">
        <v>7421</v>
      </c>
      <c r="J25" s="433">
        <v>10539</v>
      </c>
      <c r="K25" s="433">
        <v>20397</v>
      </c>
      <c r="L25" s="433">
        <v>12213</v>
      </c>
      <c r="M25" s="433">
        <v>2713</v>
      </c>
      <c r="N25" s="433">
        <v>1551</v>
      </c>
      <c r="O25" s="433">
        <v>1567</v>
      </c>
      <c r="P25" s="435">
        <v>76354</v>
      </c>
      <c r="R25" s="436"/>
    </row>
    <row r="26" spans="1:18" s="366" customFormat="1" ht="12.75">
      <c r="A26" s="296">
        <v>18</v>
      </c>
      <c r="B26" s="297" t="s">
        <v>147</v>
      </c>
      <c r="C26" s="433">
        <v>2312</v>
      </c>
      <c r="D26" s="433">
        <v>5511</v>
      </c>
      <c r="E26" s="433">
        <v>5903</v>
      </c>
      <c r="F26" s="433">
        <v>3473</v>
      </c>
      <c r="G26" s="433">
        <v>6495</v>
      </c>
      <c r="H26" s="433">
        <v>4182</v>
      </c>
      <c r="I26" s="433">
        <v>4766</v>
      </c>
      <c r="J26" s="433">
        <v>5963</v>
      </c>
      <c r="K26" s="433">
        <v>6238</v>
      </c>
      <c r="L26" s="433">
        <v>4020</v>
      </c>
      <c r="M26" s="433">
        <v>0</v>
      </c>
      <c r="N26" s="433">
        <v>0</v>
      </c>
      <c r="O26" s="433">
        <v>0</v>
      </c>
      <c r="P26" s="435">
        <v>48863</v>
      </c>
      <c r="R26" s="436"/>
    </row>
    <row r="27" spans="1:18" s="366" customFormat="1" ht="12.75">
      <c r="A27" s="296">
        <v>19</v>
      </c>
      <c r="B27" s="297" t="s">
        <v>148</v>
      </c>
      <c r="C27" s="433">
        <v>49</v>
      </c>
      <c r="D27" s="433">
        <v>146</v>
      </c>
      <c r="E27" s="433">
        <v>210</v>
      </c>
      <c r="F27" s="433">
        <v>232</v>
      </c>
      <c r="G27" s="433">
        <v>621</v>
      </c>
      <c r="H27" s="433">
        <v>688</v>
      </c>
      <c r="I27" s="433">
        <v>531</v>
      </c>
      <c r="J27" s="433">
        <v>714</v>
      </c>
      <c r="K27" s="433">
        <v>585</v>
      </c>
      <c r="L27" s="433">
        <v>434</v>
      </c>
      <c r="M27" s="433">
        <v>0</v>
      </c>
      <c r="N27" s="433">
        <v>934</v>
      </c>
      <c r="O27" s="433">
        <v>4378</v>
      </c>
      <c r="P27" s="435">
        <v>9522</v>
      </c>
      <c r="R27" s="436"/>
    </row>
    <row r="28" spans="1:18" s="366" customFormat="1" ht="12.75">
      <c r="A28" s="296">
        <v>20</v>
      </c>
      <c r="B28" s="297" t="s">
        <v>149</v>
      </c>
      <c r="C28" s="433">
        <v>1511</v>
      </c>
      <c r="D28" s="433">
        <v>4296</v>
      </c>
      <c r="E28" s="433">
        <v>5559</v>
      </c>
      <c r="F28" s="433">
        <v>4307</v>
      </c>
      <c r="G28" s="433">
        <v>10725</v>
      </c>
      <c r="H28" s="433">
        <v>6435</v>
      </c>
      <c r="I28" s="433">
        <v>10476</v>
      </c>
      <c r="J28" s="433">
        <v>14082</v>
      </c>
      <c r="K28" s="433">
        <v>21650</v>
      </c>
      <c r="L28" s="433">
        <v>16077</v>
      </c>
      <c r="M28" s="433">
        <v>3034</v>
      </c>
      <c r="N28" s="433">
        <v>2443</v>
      </c>
      <c r="O28" s="433">
        <v>10833</v>
      </c>
      <c r="P28" s="435">
        <v>111428</v>
      </c>
      <c r="R28" s="436"/>
    </row>
    <row r="29" spans="1:18" s="366" customFormat="1" ht="25.5">
      <c r="A29" s="296">
        <v>21</v>
      </c>
      <c r="B29" s="297" t="s">
        <v>150</v>
      </c>
      <c r="C29" s="433">
        <v>141</v>
      </c>
      <c r="D29" s="433">
        <v>365</v>
      </c>
      <c r="E29" s="433">
        <v>550</v>
      </c>
      <c r="F29" s="433">
        <v>484</v>
      </c>
      <c r="G29" s="433">
        <v>1157</v>
      </c>
      <c r="H29" s="433">
        <v>1127</v>
      </c>
      <c r="I29" s="433">
        <v>2645</v>
      </c>
      <c r="J29" s="433">
        <v>3109</v>
      </c>
      <c r="K29" s="433">
        <v>6648</v>
      </c>
      <c r="L29" s="433">
        <v>7082</v>
      </c>
      <c r="M29" s="433">
        <v>7580</v>
      </c>
      <c r="N29" s="433">
        <v>3621</v>
      </c>
      <c r="O29" s="433">
        <v>4035</v>
      </c>
      <c r="P29" s="435">
        <v>38544</v>
      </c>
      <c r="R29" s="436"/>
    </row>
    <row r="30" spans="1:18" s="366" customFormat="1" ht="12.75">
      <c r="A30" s="296">
        <v>22</v>
      </c>
      <c r="B30" s="297" t="s">
        <v>151</v>
      </c>
      <c r="C30" s="433">
        <v>3564</v>
      </c>
      <c r="D30" s="433">
        <v>9774</v>
      </c>
      <c r="E30" s="433">
        <v>13278</v>
      </c>
      <c r="F30" s="433">
        <v>9525</v>
      </c>
      <c r="G30" s="433">
        <v>22616</v>
      </c>
      <c r="H30" s="433">
        <v>16496</v>
      </c>
      <c r="I30" s="433">
        <v>22337</v>
      </c>
      <c r="J30" s="433">
        <v>31743</v>
      </c>
      <c r="K30" s="433">
        <v>50062</v>
      </c>
      <c r="L30" s="433">
        <v>30409</v>
      </c>
      <c r="M30" s="433">
        <v>10746</v>
      </c>
      <c r="N30" s="433">
        <v>5147</v>
      </c>
      <c r="O30" s="433">
        <v>26593</v>
      </c>
      <c r="P30" s="435">
        <v>252290</v>
      </c>
      <c r="R30" s="436"/>
    </row>
    <row r="31" spans="1:18" s="366" customFormat="1" ht="12.75">
      <c r="A31" s="296">
        <v>23</v>
      </c>
      <c r="B31" s="297" t="s">
        <v>152</v>
      </c>
      <c r="C31" s="433">
        <v>3704</v>
      </c>
      <c r="D31" s="433">
        <v>9472</v>
      </c>
      <c r="E31" s="433">
        <v>11377</v>
      </c>
      <c r="F31" s="433">
        <v>9199</v>
      </c>
      <c r="G31" s="433">
        <v>25660</v>
      </c>
      <c r="H31" s="433">
        <v>20188</v>
      </c>
      <c r="I31" s="433">
        <v>27684</v>
      </c>
      <c r="J31" s="433">
        <v>32831</v>
      </c>
      <c r="K31" s="433">
        <v>41661</v>
      </c>
      <c r="L31" s="433">
        <v>24411</v>
      </c>
      <c r="M31" s="433">
        <v>14502</v>
      </c>
      <c r="N31" s="433">
        <v>8863</v>
      </c>
      <c r="O31" s="433">
        <v>16855</v>
      </c>
      <c r="P31" s="435">
        <v>246407</v>
      </c>
      <c r="R31" s="436"/>
    </row>
    <row r="32" spans="1:18" s="366" customFormat="1" ht="12.75">
      <c r="A32" s="296">
        <v>24</v>
      </c>
      <c r="B32" s="297" t="s">
        <v>153</v>
      </c>
      <c r="C32" s="433">
        <v>1730</v>
      </c>
      <c r="D32" s="433">
        <v>4315</v>
      </c>
      <c r="E32" s="433">
        <v>5683</v>
      </c>
      <c r="F32" s="433">
        <v>4328</v>
      </c>
      <c r="G32" s="433">
        <v>10309</v>
      </c>
      <c r="H32" s="433">
        <v>7778</v>
      </c>
      <c r="I32" s="433">
        <v>11623</v>
      </c>
      <c r="J32" s="433">
        <v>17738</v>
      </c>
      <c r="K32" s="433">
        <v>32123</v>
      </c>
      <c r="L32" s="433">
        <v>24026</v>
      </c>
      <c r="M32" s="433">
        <v>17613</v>
      </c>
      <c r="N32" s="433">
        <v>10858</v>
      </c>
      <c r="O32" s="433">
        <v>48316</v>
      </c>
      <c r="P32" s="435">
        <v>196440</v>
      </c>
      <c r="R32" s="436"/>
    </row>
    <row r="33" spans="1:18" s="366" customFormat="1" ht="25.5">
      <c r="A33" s="296">
        <v>25</v>
      </c>
      <c r="B33" s="297" t="s">
        <v>154</v>
      </c>
      <c r="C33" s="433">
        <v>10586</v>
      </c>
      <c r="D33" s="433">
        <v>27779</v>
      </c>
      <c r="E33" s="433">
        <v>32642</v>
      </c>
      <c r="F33" s="433">
        <v>22981</v>
      </c>
      <c r="G33" s="433">
        <v>49258</v>
      </c>
      <c r="H33" s="433">
        <v>31856</v>
      </c>
      <c r="I33" s="433">
        <v>45541</v>
      </c>
      <c r="J33" s="433">
        <v>52516</v>
      </c>
      <c r="K33" s="433">
        <v>68688</v>
      </c>
      <c r="L33" s="433">
        <v>43352</v>
      </c>
      <c r="M33" s="433">
        <v>18966</v>
      </c>
      <c r="N33" s="433">
        <v>5622</v>
      </c>
      <c r="O33" s="433">
        <v>22233</v>
      </c>
      <c r="P33" s="435">
        <v>432020</v>
      </c>
      <c r="R33" s="436"/>
    </row>
    <row r="34" spans="1:18" s="366" customFormat="1" ht="12.75">
      <c r="A34" s="296">
        <v>26</v>
      </c>
      <c r="B34" s="297" t="s">
        <v>155</v>
      </c>
      <c r="C34" s="433">
        <v>616</v>
      </c>
      <c r="D34" s="433">
        <v>1609</v>
      </c>
      <c r="E34" s="433">
        <v>2137</v>
      </c>
      <c r="F34" s="433">
        <v>1645</v>
      </c>
      <c r="G34" s="433">
        <v>3840</v>
      </c>
      <c r="H34" s="433">
        <v>3005</v>
      </c>
      <c r="I34" s="433">
        <v>3613</v>
      </c>
      <c r="J34" s="433">
        <v>6170</v>
      </c>
      <c r="K34" s="433">
        <v>10702</v>
      </c>
      <c r="L34" s="433">
        <v>3699</v>
      </c>
      <c r="M34" s="433">
        <v>4188</v>
      </c>
      <c r="N34" s="433">
        <v>3234</v>
      </c>
      <c r="O34" s="433">
        <v>11012</v>
      </c>
      <c r="P34" s="435">
        <v>55470</v>
      </c>
      <c r="R34" s="436"/>
    </row>
    <row r="35" spans="1:18" s="366" customFormat="1" ht="12.75">
      <c r="A35" s="296">
        <v>27</v>
      </c>
      <c r="B35" s="297" t="s">
        <v>156</v>
      </c>
      <c r="C35" s="433">
        <v>2007</v>
      </c>
      <c r="D35" s="433">
        <v>4974</v>
      </c>
      <c r="E35" s="433">
        <v>6333</v>
      </c>
      <c r="F35" s="433">
        <v>5118</v>
      </c>
      <c r="G35" s="433">
        <v>11330</v>
      </c>
      <c r="H35" s="433">
        <v>7869</v>
      </c>
      <c r="I35" s="433">
        <v>13088</v>
      </c>
      <c r="J35" s="433">
        <v>16746</v>
      </c>
      <c r="K35" s="433">
        <v>31346</v>
      </c>
      <c r="L35" s="433">
        <v>18398</v>
      </c>
      <c r="M35" s="433">
        <v>16450</v>
      </c>
      <c r="N35" s="433">
        <v>8679</v>
      </c>
      <c r="O35" s="433">
        <v>46447</v>
      </c>
      <c r="P35" s="435">
        <v>188785</v>
      </c>
      <c r="R35" s="436"/>
    </row>
    <row r="36" spans="1:18" s="366" customFormat="1" ht="25.5">
      <c r="A36" s="296">
        <v>28</v>
      </c>
      <c r="B36" s="297" t="s">
        <v>157</v>
      </c>
      <c r="C36" s="433">
        <v>3404</v>
      </c>
      <c r="D36" s="433">
        <v>9682</v>
      </c>
      <c r="E36" s="433">
        <v>14491</v>
      </c>
      <c r="F36" s="433">
        <v>11295</v>
      </c>
      <c r="G36" s="433">
        <v>27855</v>
      </c>
      <c r="H36" s="433">
        <v>19276</v>
      </c>
      <c r="I36" s="433">
        <v>26227</v>
      </c>
      <c r="J36" s="433">
        <v>30450</v>
      </c>
      <c r="K36" s="433">
        <v>37096</v>
      </c>
      <c r="L36" s="433">
        <v>14459</v>
      </c>
      <c r="M36" s="433">
        <v>5964</v>
      </c>
      <c r="N36" s="433">
        <v>3548</v>
      </c>
      <c r="O36" s="433">
        <v>11291</v>
      </c>
      <c r="P36" s="435">
        <v>215038</v>
      </c>
      <c r="R36" s="436"/>
    </row>
    <row r="37" spans="1:18" s="366" customFormat="1" ht="25.5">
      <c r="A37" s="296">
        <v>29</v>
      </c>
      <c r="B37" s="297" t="s">
        <v>158</v>
      </c>
      <c r="C37" s="433">
        <v>980</v>
      </c>
      <c r="D37" s="433">
        <v>2674</v>
      </c>
      <c r="E37" s="433">
        <v>3750</v>
      </c>
      <c r="F37" s="433">
        <v>3021</v>
      </c>
      <c r="G37" s="433">
        <v>7202</v>
      </c>
      <c r="H37" s="433">
        <v>6644</v>
      </c>
      <c r="I37" s="433">
        <v>11616</v>
      </c>
      <c r="J37" s="433">
        <v>18469</v>
      </c>
      <c r="K37" s="433">
        <v>40322</v>
      </c>
      <c r="L37" s="433">
        <v>37432</v>
      </c>
      <c r="M37" s="433">
        <v>23566</v>
      </c>
      <c r="N37" s="433">
        <v>13398</v>
      </c>
      <c r="O37" s="433">
        <v>79889</v>
      </c>
      <c r="P37" s="435">
        <v>248963</v>
      </c>
      <c r="R37" s="436"/>
    </row>
    <row r="38" spans="1:18" s="366" customFormat="1" ht="12.75">
      <c r="A38" s="296">
        <v>30</v>
      </c>
      <c r="B38" s="297" t="s">
        <v>159</v>
      </c>
      <c r="C38" s="433">
        <v>379</v>
      </c>
      <c r="D38" s="433">
        <v>959</v>
      </c>
      <c r="E38" s="433">
        <v>1217</v>
      </c>
      <c r="F38" s="433">
        <v>994</v>
      </c>
      <c r="G38" s="433">
        <v>2651</v>
      </c>
      <c r="H38" s="433">
        <v>2453</v>
      </c>
      <c r="I38" s="433">
        <v>4206</v>
      </c>
      <c r="J38" s="433">
        <v>6123</v>
      </c>
      <c r="K38" s="433">
        <v>8618</v>
      </c>
      <c r="L38" s="433">
        <v>8702</v>
      </c>
      <c r="M38" s="433">
        <v>8511</v>
      </c>
      <c r="N38" s="433">
        <v>5403</v>
      </c>
      <c r="O38" s="433">
        <v>34721</v>
      </c>
      <c r="P38" s="435">
        <v>84937</v>
      </c>
      <c r="R38" s="436"/>
    </row>
    <row r="39" spans="1:18" s="366" customFormat="1" ht="12.75">
      <c r="A39" s="296">
        <v>31</v>
      </c>
      <c r="B39" s="297" t="s">
        <v>160</v>
      </c>
      <c r="C39" s="433">
        <v>8644</v>
      </c>
      <c r="D39" s="433">
        <v>19512</v>
      </c>
      <c r="E39" s="433">
        <v>20546</v>
      </c>
      <c r="F39" s="433">
        <v>12596</v>
      </c>
      <c r="G39" s="433">
        <v>24774</v>
      </c>
      <c r="H39" s="433">
        <v>15494</v>
      </c>
      <c r="I39" s="433">
        <v>21202</v>
      </c>
      <c r="J39" s="433">
        <v>23217</v>
      </c>
      <c r="K39" s="433">
        <v>19270</v>
      </c>
      <c r="L39" s="433">
        <v>10087</v>
      </c>
      <c r="M39" s="433">
        <v>5571</v>
      </c>
      <c r="N39" s="433">
        <v>3611</v>
      </c>
      <c r="O39" s="433">
        <v>6247</v>
      </c>
      <c r="P39" s="435">
        <v>190771</v>
      </c>
      <c r="R39" s="436"/>
    </row>
    <row r="40" spans="1:18" s="366" customFormat="1" ht="12.75">
      <c r="A40" s="296">
        <v>32</v>
      </c>
      <c r="B40" s="297" t="s">
        <v>161</v>
      </c>
      <c r="C40" s="433">
        <v>2349</v>
      </c>
      <c r="D40" s="433">
        <v>6609</v>
      </c>
      <c r="E40" s="433">
        <v>8562</v>
      </c>
      <c r="F40" s="433">
        <v>6551</v>
      </c>
      <c r="G40" s="433">
        <v>13116</v>
      </c>
      <c r="H40" s="433">
        <v>7479</v>
      </c>
      <c r="I40" s="433">
        <v>10614</v>
      </c>
      <c r="J40" s="433">
        <v>8198</v>
      </c>
      <c r="K40" s="433">
        <v>10765</v>
      </c>
      <c r="L40" s="433">
        <v>5676</v>
      </c>
      <c r="M40" s="433">
        <v>1345</v>
      </c>
      <c r="N40" s="433">
        <v>792</v>
      </c>
      <c r="O40" s="433">
        <v>3488</v>
      </c>
      <c r="P40" s="435">
        <v>85544</v>
      </c>
      <c r="R40" s="436"/>
    </row>
    <row r="41" spans="1:18" s="366" customFormat="1" ht="12.75">
      <c r="A41" s="296">
        <v>33</v>
      </c>
      <c r="B41" s="297" t="s">
        <v>162</v>
      </c>
      <c r="C41" s="433">
        <v>6362</v>
      </c>
      <c r="D41" s="433">
        <v>16363</v>
      </c>
      <c r="E41" s="433">
        <v>18442</v>
      </c>
      <c r="F41" s="433">
        <v>12281</v>
      </c>
      <c r="G41" s="433">
        <v>22358</v>
      </c>
      <c r="H41" s="433">
        <v>11989</v>
      </c>
      <c r="I41" s="433">
        <v>15754</v>
      </c>
      <c r="J41" s="433">
        <v>15041</v>
      </c>
      <c r="K41" s="433">
        <v>13472</v>
      </c>
      <c r="L41" s="433">
        <v>5602</v>
      </c>
      <c r="M41" s="433">
        <v>3710</v>
      </c>
      <c r="N41" s="433">
        <v>1884</v>
      </c>
      <c r="O41" s="433">
        <v>22938</v>
      </c>
      <c r="P41" s="435">
        <v>166196</v>
      </c>
      <c r="R41" s="436"/>
    </row>
    <row r="42" spans="1:18" s="411" customFormat="1" ht="25.5">
      <c r="A42" s="296">
        <v>35</v>
      </c>
      <c r="B42" s="297" t="s">
        <v>163</v>
      </c>
      <c r="C42" s="433">
        <v>4604</v>
      </c>
      <c r="D42" s="433">
        <v>4068</v>
      </c>
      <c r="E42" s="433">
        <v>5425</v>
      </c>
      <c r="F42" s="433">
        <v>4413</v>
      </c>
      <c r="G42" s="433">
        <v>10951</v>
      </c>
      <c r="H42" s="433">
        <v>6807</v>
      </c>
      <c r="I42" s="433">
        <v>9141</v>
      </c>
      <c r="J42" s="433">
        <v>14934</v>
      </c>
      <c r="K42" s="433">
        <v>16093</v>
      </c>
      <c r="L42" s="433">
        <v>9455</v>
      </c>
      <c r="M42" s="433">
        <v>14562</v>
      </c>
      <c r="N42" s="433">
        <v>4238</v>
      </c>
      <c r="O42" s="433">
        <v>12674</v>
      </c>
      <c r="P42" s="435">
        <v>117365</v>
      </c>
      <c r="Q42" s="366"/>
      <c r="R42" s="436"/>
    </row>
    <row r="43" spans="1:18" s="366" customFormat="1" ht="12.75">
      <c r="A43" s="296">
        <v>36</v>
      </c>
      <c r="B43" s="297" t="s">
        <v>164</v>
      </c>
      <c r="C43" s="433">
        <v>195</v>
      </c>
      <c r="D43" s="433">
        <v>386</v>
      </c>
      <c r="E43" s="433">
        <v>525</v>
      </c>
      <c r="F43" s="433">
        <v>388</v>
      </c>
      <c r="G43" s="433">
        <v>1151</v>
      </c>
      <c r="H43" s="433">
        <v>603</v>
      </c>
      <c r="I43" s="433">
        <v>1246</v>
      </c>
      <c r="J43" s="433">
        <v>1294</v>
      </c>
      <c r="K43" s="433">
        <v>2751</v>
      </c>
      <c r="L43" s="433">
        <v>1512</v>
      </c>
      <c r="M43" s="433">
        <v>0</v>
      </c>
      <c r="N43" s="433">
        <v>918</v>
      </c>
      <c r="O43" s="433">
        <v>0</v>
      </c>
      <c r="P43" s="435">
        <v>10969</v>
      </c>
      <c r="R43" s="436"/>
    </row>
    <row r="44" spans="1:18" s="411" customFormat="1" ht="12.75">
      <c r="A44" s="296">
        <v>37</v>
      </c>
      <c r="B44" s="297" t="s">
        <v>165</v>
      </c>
      <c r="C44" s="433">
        <v>120</v>
      </c>
      <c r="D44" s="433">
        <v>280</v>
      </c>
      <c r="E44" s="433">
        <v>480</v>
      </c>
      <c r="F44" s="433">
        <v>402</v>
      </c>
      <c r="G44" s="433">
        <v>1122</v>
      </c>
      <c r="H44" s="433">
        <v>615</v>
      </c>
      <c r="I44" s="433">
        <v>972</v>
      </c>
      <c r="J44" s="433">
        <v>1902</v>
      </c>
      <c r="K44" s="433">
        <v>3607</v>
      </c>
      <c r="L44" s="433">
        <v>3793</v>
      </c>
      <c r="M44" s="433">
        <v>3707</v>
      </c>
      <c r="N44" s="433">
        <v>1865</v>
      </c>
      <c r="O44" s="433">
        <v>5124</v>
      </c>
      <c r="P44" s="435">
        <v>23989</v>
      </c>
      <c r="Q44" s="366"/>
      <c r="R44" s="436"/>
    </row>
    <row r="45" spans="1:18" s="366" customFormat="1" ht="25.5">
      <c r="A45" s="296">
        <v>38</v>
      </c>
      <c r="B45" s="297" t="s">
        <v>166</v>
      </c>
      <c r="C45" s="433">
        <v>1048</v>
      </c>
      <c r="D45" s="433">
        <v>2842</v>
      </c>
      <c r="E45" s="433">
        <v>3788</v>
      </c>
      <c r="F45" s="433">
        <v>3362</v>
      </c>
      <c r="G45" s="433">
        <v>7885</v>
      </c>
      <c r="H45" s="433">
        <v>5099</v>
      </c>
      <c r="I45" s="433">
        <v>7535</v>
      </c>
      <c r="J45" s="433">
        <v>10683</v>
      </c>
      <c r="K45" s="433">
        <v>14901</v>
      </c>
      <c r="L45" s="433">
        <v>15622</v>
      </c>
      <c r="M45" s="433">
        <v>9994</v>
      </c>
      <c r="N45" s="433">
        <v>6690</v>
      </c>
      <c r="O45" s="433">
        <v>1031</v>
      </c>
      <c r="P45" s="435">
        <v>90480</v>
      </c>
      <c r="R45" s="436"/>
    </row>
    <row r="46" spans="1:18" s="366" customFormat="1" ht="12.75">
      <c r="A46" s="296">
        <v>39</v>
      </c>
      <c r="B46" s="297" t="s">
        <v>167</v>
      </c>
      <c r="C46" s="433">
        <v>17</v>
      </c>
      <c r="D46" s="433">
        <v>53</v>
      </c>
      <c r="E46" s="433">
        <v>98</v>
      </c>
      <c r="F46" s="433">
        <v>57</v>
      </c>
      <c r="G46" s="433">
        <v>134</v>
      </c>
      <c r="H46" s="433">
        <v>180</v>
      </c>
      <c r="I46" s="433">
        <v>127</v>
      </c>
      <c r="J46" s="433">
        <v>599</v>
      </c>
      <c r="K46" s="433">
        <v>1252</v>
      </c>
      <c r="L46" s="433">
        <v>869</v>
      </c>
      <c r="M46" s="433">
        <v>1862</v>
      </c>
      <c r="N46" s="433">
        <v>1844</v>
      </c>
      <c r="O46" s="433">
        <v>0</v>
      </c>
      <c r="P46" s="435">
        <v>7092</v>
      </c>
      <c r="R46" s="436"/>
    </row>
    <row r="47" spans="1:18" s="411" customFormat="1" ht="12.75">
      <c r="A47" s="296">
        <v>41</v>
      </c>
      <c r="B47" s="297" t="s">
        <v>168</v>
      </c>
      <c r="C47" s="433">
        <v>35179</v>
      </c>
      <c r="D47" s="433">
        <v>79162</v>
      </c>
      <c r="E47" s="433">
        <v>109733</v>
      </c>
      <c r="F47" s="433">
        <v>87835</v>
      </c>
      <c r="G47" s="433">
        <v>177579</v>
      </c>
      <c r="H47" s="433">
        <v>94278</v>
      </c>
      <c r="I47" s="433">
        <v>102098</v>
      </c>
      <c r="J47" s="433">
        <v>102595</v>
      </c>
      <c r="K47" s="433">
        <v>99235</v>
      </c>
      <c r="L47" s="433">
        <v>53205</v>
      </c>
      <c r="M47" s="433">
        <v>20137</v>
      </c>
      <c r="N47" s="433">
        <v>14452</v>
      </c>
      <c r="O47" s="433">
        <v>36021</v>
      </c>
      <c r="P47" s="435">
        <v>1011509</v>
      </c>
      <c r="Q47" s="366"/>
      <c r="R47" s="436"/>
    </row>
    <row r="48" spans="1:18" s="366" customFormat="1" ht="12.75">
      <c r="A48" s="296">
        <v>42</v>
      </c>
      <c r="B48" s="297" t="s">
        <v>169</v>
      </c>
      <c r="C48" s="433">
        <v>2511</v>
      </c>
      <c r="D48" s="433">
        <v>5891</v>
      </c>
      <c r="E48" s="433">
        <v>8789</v>
      </c>
      <c r="F48" s="433">
        <v>8306</v>
      </c>
      <c r="G48" s="433">
        <v>25340</v>
      </c>
      <c r="H48" s="433">
        <v>19706</v>
      </c>
      <c r="I48" s="433">
        <v>33441</v>
      </c>
      <c r="J48" s="433">
        <v>57036</v>
      </c>
      <c r="K48" s="433">
        <v>54029</v>
      </c>
      <c r="L48" s="433">
        <v>29376</v>
      </c>
      <c r="M48" s="433">
        <v>17412</v>
      </c>
      <c r="N48" s="433">
        <v>11353</v>
      </c>
      <c r="O48" s="433">
        <v>51319</v>
      </c>
      <c r="P48" s="435">
        <v>324509</v>
      </c>
      <c r="R48" s="436"/>
    </row>
    <row r="49" spans="1:18" s="411" customFormat="1" ht="12.75">
      <c r="A49" s="296">
        <v>43</v>
      </c>
      <c r="B49" s="297" t="s">
        <v>170</v>
      </c>
      <c r="C49" s="433">
        <v>20388</v>
      </c>
      <c r="D49" s="433">
        <v>45566</v>
      </c>
      <c r="E49" s="433">
        <v>50556</v>
      </c>
      <c r="F49" s="433">
        <v>31096</v>
      </c>
      <c r="G49" s="433">
        <v>51881</v>
      </c>
      <c r="H49" s="433">
        <v>24437</v>
      </c>
      <c r="I49" s="433">
        <v>22958</v>
      </c>
      <c r="J49" s="433">
        <v>20867</v>
      </c>
      <c r="K49" s="433">
        <v>16128</v>
      </c>
      <c r="L49" s="433">
        <v>6581</v>
      </c>
      <c r="M49" s="433">
        <v>651</v>
      </c>
      <c r="N49" s="433">
        <v>2579</v>
      </c>
      <c r="O49" s="433">
        <v>2363</v>
      </c>
      <c r="P49" s="435">
        <v>296051</v>
      </c>
      <c r="Q49" s="366"/>
      <c r="R49" s="436"/>
    </row>
    <row r="50" spans="1:18" s="366" customFormat="1" ht="25.5">
      <c r="A50" s="296">
        <v>45</v>
      </c>
      <c r="B50" s="297" t="s">
        <v>171</v>
      </c>
      <c r="C50" s="433">
        <v>32734</v>
      </c>
      <c r="D50" s="433">
        <v>58807</v>
      </c>
      <c r="E50" s="433">
        <v>44417</v>
      </c>
      <c r="F50" s="433">
        <v>21146</v>
      </c>
      <c r="G50" s="433">
        <v>31676</v>
      </c>
      <c r="H50" s="433">
        <v>17410</v>
      </c>
      <c r="I50" s="433">
        <v>20290</v>
      </c>
      <c r="J50" s="433">
        <v>15399</v>
      </c>
      <c r="K50" s="433">
        <v>14082</v>
      </c>
      <c r="L50" s="433">
        <v>5402</v>
      </c>
      <c r="M50" s="433">
        <v>1159</v>
      </c>
      <c r="N50" s="433">
        <v>0</v>
      </c>
      <c r="O50" s="433">
        <v>1846</v>
      </c>
      <c r="P50" s="435">
        <v>264368</v>
      </c>
      <c r="R50" s="436"/>
    </row>
    <row r="51" spans="1:18" s="366" customFormat="1" ht="25.5">
      <c r="A51" s="296">
        <v>46</v>
      </c>
      <c r="B51" s="297" t="s">
        <v>172</v>
      </c>
      <c r="C51" s="433">
        <v>51458</v>
      </c>
      <c r="D51" s="433">
        <v>128294</v>
      </c>
      <c r="E51" s="433">
        <v>141827</v>
      </c>
      <c r="F51" s="433">
        <v>86645</v>
      </c>
      <c r="G51" s="433">
        <v>140170</v>
      </c>
      <c r="H51" s="433">
        <v>66195</v>
      </c>
      <c r="I51" s="433">
        <v>73668</v>
      </c>
      <c r="J51" s="433">
        <v>52366</v>
      </c>
      <c r="K51" s="433">
        <v>44134</v>
      </c>
      <c r="L51" s="433">
        <v>13598</v>
      </c>
      <c r="M51" s="433">
        <v>4095</v>
      </c>
      <c r="N51" s="433">
        <v>0</v>
      </c>
      <c r="O51" s="433">
        <v>5071</v>
      </c>
      <c r="P51" s="435">
        <v>807521</v>
      </c>
      <c r="R51" s="436"/>
    </row>
    <row r="52" spans="1:18" s="366" customFormat="1" ht="25.5">
      <c r="A52" s="296">
        <v>47</v>
      </c>
      <c r="B52" s="297" t="s">
        <v>173</v>
      </c>
      <c r="C52" s="433">
        <v>127052</v>
      </c>
      <c r="D52" s="433">
        <v>275493</v>
      </c>
      <c r="E52" s="433">
        <v>383084</v>
      </c>
      <c r="F52" s="433">
        <v>196188</v>
      </c>
      <c r="G52" s="433">
        <v>234766</v>
      </c>
      <c r="H52" s="433">
        <v>104150</v>
      </c>
      <c r="I52" s="433">
        <v>87227</v>
      </c>
      <c r="J52" s="433">
        <v>60440</v>
      </c>
      <c r="K52" s="433">
        <v>38499</v>
      </c>
      <c r="L52" s="433">
        <v>19717</v>
      </c>
      <c r="M52" s="433">
        <v>3570</v>
      </c>
      <c r="N52" s="433">
        <v>2614</v>
      </c>
      <c r="O52" s="433">
        <v>17506</v>
      </c>
      <c r="P52" s="435">
        <v>1550306</v>
      </c>
      <c r="R52" s="436"/>
    </row>
    <row r="53" spans="1:18" s="411" customFormat="1" ht="12.75">
      <c r="A53" s="296">
        <v>49</v>
      </c>
      <c r="B53" s="297" t="s">
        <v>174</v>
      </c>
      <c r="C53" s="433">
        <v>85088</v>
      </c>
      <c r="D53" s="433">
        <v>106818</v>
      </c>
      <c r="E53" s="433">
        <v>64046</v>
      </c>
      <c r="F53" s="433">
        <v>37053</v>
      </c>
      <c r="G53" s="433">
        <v>79583</v>
      </c>
      <c r="H53" s="433">
        <v>46495</v>
      </c>
      <c r="I53" s="433">
        <v>51650</v>
      </c>
      <c r="J53" s="433">
        <v>42137</v>
      </c>
      <c r="K53" s="433">
        <v>41715</v>
      </c>
      <c r="L53" s="433">
        <v>17968</v>
      </c>
      <c r="M53" s="433">
        <v>11553</v>
      </c>
      <c r="N53" s="433">
        <v>4436</v>
      </c>
      <c r="O53" s="433">
        <v>13663</v>
      </c>
      <c r="P53" s="435">
        <v>602205</v>
      </c>
      <c r="Q53" s="366"/>
      <c r="R53" s="436"/>
    </row>
    <row r="54" spans="1:18" s="366" customFormat="1" ht="12.75">
      <c r="A54" s="296">
        <v>50</v>
      </c>
      <c r="B54" s="297" t="s">
        <v>175</v>
      </c>
      <c r="C54" s="433">
        <v>1307</v>
      </c>
      <c r="D54" s="433">
        <v>3345</v>
      </c>
      <c r="E54" s="433">
        <v>3139</v>
      </c>
      <c r="F54" s="433">
        <v>1831</v>
      </c>
      <c r="G54" s="433">
        <v>3691</v>
      </c>
      <c r="H54" s="433">
        <v>2450</v>
      </c>
      <c r="I54" s="433">
        <v>1652</v>
      </c>
      <c r="J54" s="433">
        <v>1546</v>
      </c>
      <c r="K54" s="433">
        <v>1543</v>
      </c>
      <c r="L54" s="433">
        <v>786</v>
      </c>
      <c r="M54" s="433">
        <v>530</v>
      </c>
      <c r="N54" s="433">
        <v>0</v>
      </c>
      <c r="O54" s="433">
        <v>0</v>
      </c>
      <c r="P54" s="435">
        <v>21820</v>
      </c>
      <c r="R54" s="436"/>
    </row>
    <row r="55" spans="1:18" s="366" customFormat="1" ht="12.75">
      <c r="A55" s="296">
        <v>51</v>
      </c>
      <c r="B55" s="297" t="s">
        <v>176</v>
      </c>
      <c r="C55" s="433">
        <v>72</v>
      </c>
      <c r="D55" s="433">
        <v>191</v>
      </c>
      <c r="E55" s="433">
        <v>312</v>
      </c>
      <c r="F55" s="433">
        <v>355</v>
      </c>
      <c r="G55" s="433">
        <v>636</v>
      </c>
      <c r="H55" s="433">
        <v>462</v>
      </c>
      <c r="I55" s="433">
        <v>848</v>
      </c>
      <c r="J55" s="433">
        <v>1586</v>
      </c>
      <c r="K55" s="433">
        <v>2383</v>
      </c>
      <c r="L55" s="433">
        <v>1625</v>
      </c>
      <c r="M55" s="433">
        <v>1289</v>
      </c>
      <c r="N55" s="433">
        <v>0</v>
      </c>
      <c r="O55" s="433">
        <v>21389</v>
      </c>
      <c r="P55" s="435">
        <v>31148</v>
      </c>
      <c r="R55" s="436"/>
    </row>
    <row r="56" spans="1:18" s="366" customFormat="1" ht="12.75">
      <c r="A56" s="296">
        <v>52</v>
      </c>
      <c r="B56" s="297" t="s">
        <v>177</v>
      </c>
      <c r="C56" s="433">
        <v>5488</v>
      </c>
      <c r="D56" s="433">
        <v>12074</v>
      </c>
      <c r="E56" s="433">
        <v>17019</v>
      </c>
      <c r="F56" s="433">
        <v>14731</v>
      </c>
      <c r="G56" s="433">
        <v>31990</v>
      </c>
      <c r="H56" s="433">
        <v>19139</v>
      </c>
      <c r="I56" s="433">
        <v>23163</v>
      </c>
      <c r="J56" s="433">
        <v>33544</v>
      </c>
      <c r="K56" s="433">
        <v>52294</v>
      </c>
      <c r="L56" s="433">
        <v>26079</v>
      </c>
      <c r="M56" s="433">
        <v>15242</v>
      </c>
      <c r="N56" s="433">
        <v>7943</v>
      </c>
      <c r="O56" s="433">
        <v>51139</v>
      </c>
      <c r="P56" s="435">
        <v>309845</v>
      </c>
      <c r="R56" s="436"/>
    </row>
    <row r="57" spans="1:18" s="411" customFormat="1" ht="12.75">
      <c r="A57" s="296">
        <v>53</v>
      </c>
      <c r="B57" s="297" t="s">
        <v>178</v>
      </c>
      <c r="C57" s="433">
        <v>2797</v>
      </c>
      <c r="D57" s="433">
        <v>3571</v>
      </c>
      <c r="E57" s="433">
        <v>5686</v>
      </c>
      <c r="F57" s="433">
        <v>6795</v>
      </c>
      <c r="G57" s="433">
        <v>11801</v>
      </c>
      <c r="H57" s="433">
        <v>4273</v>
      </c>
      <c r="I57" s="433">
        <v>4751</v>
      </c>
      <c r="J57" s="433">
        <v>5402</v>
      </c>
      <c r="K57" s="433">
        <v>7788</v>
      </c>
      <c r="L57" s="433">
        <v>3830</v>
      </c>
      <c r="M57" s="433">
        <v>3089</v>
      </c>
      <c r="N57" s="433">
        <v>1682</v>
      </c>
      <c r="O57" s="433">
        <v>12226</v>
      </c>
      <c r="P57" s="435">
        <v>73691</v>
      </c>
      <c r="Q57" s="366"/>
      <c r="R57" s="436"/>
    </row>
    <row r="58" spans="1:18" s="366" customFormat="1" ht="12.75">
      <c r="A58" s="296">
        <v>55</v>
      </c>
      <c r="B58" s="297" t="s">
        <v>179</v>
      </c>
      <c r="C58" s="433">
        <v>4983</v>
      </c>
      <c r="D58" s="433">
        <v>13537</v>
      </c>
      <c r="E58" s="433">
        <v>23259</v>
      </c>
      <c r="F58" s="433">
        <v>17166</v>
      </c>
      <c r="G58" s="433">
        <v>32870</v>
      </c>
      <c r="H58" s="433">
        <v>20718</v>
      </c>
      <c r="I58" s="433">
        <v>29670</v>
      </c>
      <c r="J58" s="433">
        <v>43758</v>
      </c>
      <c r="K58" s="433">
        <v>101450</v>
      </c>
      <c r="L58" s="433">
        <v>117979</v>
      </c>
      <c r="M58" s="433">
        <v>52915</v>
      </c>
      <c r="N58" s="433">
        <v>22574</v>
      </c>
      <c r="O58" s="433">
        <v>18627</v>
      </c>
      <c r="P58" s="435">
        <v>499506</v>
      </c>
      <c r="R58" s="436"/>
    </row>
    <row r="59" spans="1:18" s="366" customFormat="1" ht="12.75">
      <c r="A59" s="296">
        <v>56</v>
      </c>
      <c r="B59" s="297" t="s">
        <v>180</v>
      </c>
      <c r="C59" s="433">
        <v>41621</v>
      </c>
      <c r="D59" s="433">
        <v>87918</v>
      </c>
      <c r="E59" s="433">
        <v>107260</v>
      </c>
      <c r="F59" s="433">
        <v>81248</v>
      </c>
      <c r="G59" s="433">
        <v>169022</v>
      </c>
      <c r="H59" s="433">
        <v>84000</v>
      </c>
      <c r="I59" s="433">
        <v>86567</v>
      </c>
      <c r="J59" s="433">
        <v>62210</v>
      </c>
      <c r="K59" s="433">
        <v>35872</v>
      </c>
      <c r="L59" s="433">
        <v>12561</v>
      </c>
      <c r="M59" s="433">
        <v>2471</v>
      </c>
      <c r="N59" s="433">
        <v>3284</v>
      </c>
      <c r="O59" s="433">
        <v>4013</v>
      </c>
      <c r="P59" s="435">
        <v>778047</v>
      </c>
      <c r="R59" s="436"/>
    </row>
    <row r="60" spans="1:18" s="366" customFormat="1" ht="12.75">
      <c r="A60" s="296">
        <v>58</v>
      </c>
      <c r="B60" s="297" t="s">
        <v>181</v>
      </c>
      <c r="C60" s="433">
        <v>713</v>
      </c>
      <c r="D60" s="433">
        <v>1851</v>
      </c>
      <c r="E60" s="433">
        <v>3014</v>
      </c>
      <c r="F60" s="433">
        <v>2718</v>
      </c>
      <c r="G60" s="433">
        <v>4496</v>
      </c>
      <c r="H60" s="433">
        <v>2971</v>
      </c>
      <c r="I60" s="433">
        <v>2527</v>
      </c>
      <c r="J60" s="433">
        <v>2801</v>
      </c>
      <c r="K60" s="433">
        <v>1791</v>
      </c>
      <c r="L60" s="433">
        <v>1008</v>
      </c>
      <c r="M60" s="433">
        <v>1215</v>
      </c>
      <c r="N60" s="433">
        <v>0</v>
      </c>
      <c r="O60" s="433">
        <v>1127</v>
      </c>
      <c r="P60" s="435">
        <v>26232</v>
      </c>
      <c r="R60" s="436"/>
    </row>
    <row r="61" spans="1:18" s="366" customFormat="1" ht="25.5">
      <c r="A61" s="296">
        <v>59</v>
      </c>
      <c r="B61" s="297" t="s">
        <v>182</v>
      </c>
      <c r="C61" s="433">
        <v>889</v>
      </c>
      <c r="D61" s="433">
        <v>1693</v>
      </c>
      <c r="E61" s="433">
        <v>2196</v>
      </c>
      <c r="F61" s="433">
        <v>1869</v>
      </c>
      <c r="G61" s="433">
        <v>3182</v>
      </c>
      <c r="H61" s="433">
        <v>1579</v>
      </c>
      <c r="I61" s="433">
        <v>1638</v>
      </c>
      <c r="J61" s="433">
        <v>2213</v>
      </c>
      <c r="K61" s="433">
        <v>2820</v>
      </c>
      <c r="L61" s="433">
        <v>0</v>
      </c>
      <c r="M61" s="433">
        <v>579</v>
      </c>
      <c r="N61" s="433">
        <v>0</v>
      </c>
      <c r="O61" s="433">
        <v>0</v>
      </c>
      <c r="P61" s="435">
        <v>18658</v>
      </c>
      <c r="R61" s="436"/>
    </row>
    <row r="62" spans="1:18" s="366" customFormat="1" ht="12.75">
      <c r="A62" s="296">
        <v>60</v>
      </c>
      <c r="B62" s="297" t="s">
        <v>183</v>
      </c>
      <c r="C62" s="433">
        <v>200</v>
      </c>
      <c r="D62" s="433">
        <v>472</v>
      </c>
      <c r="E62" s="433">
        <v>538</v>
      </c>
      <c r="F62" s="433">
        <v>380</v>
      </c>
      <c r="G62" s="433">
        <v>998</v>
      </c>
      <c r="H62" s="433">
        <v>1017</v>
      </c>
      <c r="I62" s="433">
        <v>751</v>
      </c>
      <c r="J62" s="433">
        <v>1894</v>
      </c>
      <c r="K62" s="433">
        <v>2676</v>
      </c>
      <c r="L62" s="433">
        <v>1339</v>
      </c>
      <c r="M62" s="433">
        <v>530</v>
      </c>
      <c r="N62" s="433">
        <v>884</v>
      </c>
      <c r="O62" s="433">
        <v>0</v>
      </c>
      <c r="P62" s="435">
        <v>11679</v>
      </c>
      <c r="R62" s="436"/>
    </row>
    <row r="63" spans="1:18" s="366" customFormat="1" ht="12.75">
      <c r="A63" s="296">
        <v>61</v>
      </c>
      <c r="B63" s="297" t="s">
        <v>184</v>
      </c>
      <c r="C63" s="433">
        <v>974</v>
      </c>
      <c r="D63" s="433">
        <v>1819</v>
      </c>
      <c r="E63" s="433">
        <v>2172</v>
      </c>
      <c r="F63" s="433">
        <v>1454</v>
      </c>
      <c r="G63" s="433">
        <v>2691</v>
      </c>
      <c r="H63" s="433">
        <v>1603</v>
      </c>
      <c r="I63" s="433">
        <v>2742</v>
      </c>
      <c r="J63" s="433">
        <v>3812</v>
      </c>
      <c r="K63" s="433">
        <v>3850</v>
      </c>
      <c r="L63" s="433">
        <v>3394</v>
      </c>
      <c r="M63" s="433">
        <v>1716</v>
      </c>
      <c r="N63" s="433">
        <v>838</v>
      </c>
      <c r="O63" s="433">
        <v>2194</v>
      </c>
      <c r="P63" s="435">
        <v>29259</v>
      </c>
      <c r="R63" s="436"/>
    </row>
    <row r="64" spans="1:18" s="366" customFormat="1" ht="12.75">
      <c r="A64" s="296">
        <v>62</v>
      </c>
      <c r="B64" s="297" t="s">
        <v>185</v>
      </c>
      <c r="C64" s="433">
        <v>4538</v>
      </c>
      <c r="D64" s="433">
        <v>10248</v>
      </c>
      <c r="E64" s="433">
        <v>13257</v>
      </c>
      <c r="F64" s="433">
        <v>9120</v>
      </c>
      <c r="G64" s="433">
        <v>20162</v>
      </c>
      <c r="H64" s="433">
        <v>13412</v>
      </c>
      <c r="I64" s="433">
        <v>14955</v>
      </c>
      <c r="J64" s="433">
        <v>18372</v>
      </c>
      <c r="K64" s="433">
        <v>23313</v>
      </c>
      <c r="L64" s="433">
        <v>8271</v>
      </c>
      <c r="M64" s="433">
        <v>5712</v>
      </c>
      <c r="N64" s="433">
        <v>5346</v>
      </c>
      <c r="O64" s="433">
        <v>7773</v>
      </c>
      <c r="P64" s="435">
        <v>154479</v>
      </c>
      <c r="R64" s="436"/>
    </row>
    <row r="65" spans="1:18" s="366" customFormat="1" ht="12.75">
      <c r="A65" s="296">
        <v>63</v>
      </c>
      <c r="B65" s="297" t="s">
        <v>186</v>
      </c>
      <c r="C65" s="433">
        <v>548</v>
      </c>
      <c r="D65" s="433">
        <v>1100</v>
      </c>
      <c r="E65" s="433">
        <v>1251</v>
      </c>
      <c r="F65" s="433">
        <v>972</v>
      </c>
      <c r="G65" s="433">
        <v>1920</v>
      </c>
      <c r="H65" s="433">
        <v>1961</v>
      </c>
      <c r="I65" s="433">
        <v>1880</v>
      </c>
      <c r="J65" s="433">
        <v>2224</v>
      </c>
      <c r="K65" s="433">
        <v>4299</v>
      </c>
      <c r="L65" s="433">
        <v>2234</v>
      </c>
      <c r="M65" s="433">
        <v>0</v>
      </c>
      <c r="N65" s="433">
        <v>1669</v>
      </c>
      <c r="O65" s="433">
        <v>3824</v>
      </c>
      <c r="P65" s="435">
        <v>23882</v>
      </c>
      <c r="R65" s="436"/>
    </row>
    <row r="66" spans="1:18" s="366" customFormat="1" ht="25.5">
      <c r="A66" s="296">
        <v>64</v>
      </c>
      <c r="B66" s="297" t="s">
        <v>187</v>
      </c>
      <c r="C66" s="433">
        <v>686</v>
      </c>
      <c r="D66" s="433">
        <v>3827</v>
      </c>
      <c r="E66" s="433">
        <v>7553</v>
      </c>
      <c r="F66" s="433">
        <v>11878</v>
      </c>
      <c r="G66" s="433">
        <v>15304</v>
      </c>
      <c r="H66" s="433">
        <v>3438</v>
      </c>
      <c r="I66" s="433">
        <v>3504</v>
      </c>
      <c r="J66" s="433">
        <v>5210</v>
      </c>
      <c r="K66" s="433">
        <v>6101</v>
      </c>
      <c r="L66" s="433">
        <v>4784</v>
      </c>
      <c r="M66" s="433">
        <v>4602</v>
      </c>
      <c r="N66" s="433">
        <v>3801</v>
      </c>
      <c r="O66" s="433">
        <v>18593</v>
      </c>
      <c r="P66" s="435">
        <v>89281</v>
      </c>
      <c r="R66" s="436"/>
    </row>
    <row r="67" spans="1:18" s="366" customFormat="1" ht="25.5">
      <c r="A67" s="296">
        <v>65</v>
      </c>
      <c r="B67" s="297" t="s">
        <v>188</v>
      </c>
      <c r="C67" s="433">
        <v>1040</v>
      </c>
      <c r="D67" s="433">
        <v>2992</v>
      </c>
      <c r="E67" s="433">
        <v>2916</v>
      </c>
      <c r="F67" s="433">
        <v>1345</v>
      </c>
      <c r="G67" s="433">
        <v>1546</v>
      </c>
      <c r="H67" s="433">
        <v>829</v>
      </c>
      <c r="I67" s="433">
        <v>2248</v>
      </c>
      <c r="J67" s="433">
        <v>1426</v>
      </c>
      <c r="K67" s="433">
        <v>3455</v>
      </c>
      <c r="L67" s="433">
        <v>2999</v>
      </c>
      <c r="M67" s="433">
        <v>2797</v>
      </c>
      <c r="N67" s="433">
        <v>964</v>
      </c>
      <c r="O67" s="433">
        <v>1134</v>
      </c>
      <c r="P67" s="435">
        <v>25691</v>
      </c>
      <c r="R67" s="436"/>
    </row>
    <row r="68" spans="1:18" s="366" customFormat="1" ht="25.5">
      <c r="A68" s="296">
        <v>66</v>
      </c>
      <c r="B68" s="297" t="s">
        <v>189</v>
      </c>
      <c r="C68" s="433">
        <v>5013</v>
      </c>
      <c r="D68" s="433">
        <v>12076</v>
      </c>
      <c r="E68" s="433">
        <v>11883</v>
      </c>
      <c r="F68" s="433">
        <v>5819</v>
      </c>
      <c r="G68" s="433">
        <v>6431</v>
      </c>
      <c r="H68" s="433">
        <v>2365</v>
      </c>
      <c r="I68" s="433">
        <v>3394</v>
      </c>
      <c r="J68" s="433">
        <v>3947</v>
      </c>
      <c r="K68" s="433">
        <v>5068</v>
      </c>
      <c r="L68" s="433">
        <v>1814</v>
      </c>
      <c r="M68" s="433">
        <v>2375</v>
      </c>
      <c r="N68" s="433">
        <v>0</v>
      </c>
      <c r="O68" s="433">
        <v>0</v>
      </c>
      <c r="P68" s="435">
        <v>60185</v>
      </c>
      <c r="R68" s="436"/>
    </row>
    <row r="69" spans="1:18" s="366" customFormat="1" ht="12.75">
      <c r="A69" s="296">
        <v>68</v>
      </c>
      <c r="B69" s="297" t="s">
        <v>190</v>
      </c>
      <c r="C69" s="433">
        <v>53557</v>
      </c>
      <c r="D69" s="433">
        <v>30558</v>
      </c>
      <c r="E69" s="433">
        <v>22413</v>
      </c>
      <c r="F69" s="433">
        <v>13437</v>
      </c>
      <c r="G69" s="433">
        <v>22593</v>
      </c>
      <c r="H69" s="433">
        <v>8671</v>
      </c>
      <c r="I69" s="433">
        <v>8553</v>
      </c>
      <c r="J69" s="433">
        <v>6173</v>
      </c>
      <c r="K69" s="433">
        <v>4099</v>
      </c>
      <c r="L69" s="433">
        <v>743</v>
      </c>
      <c r="M69" s="433">
        <v>0</v>
      </c>
      <c r="N69" s="433">
        <v>0</v>
      </c>
      <c r="O69" s="433">
        <v>0</v>
      </c>
      <c r="P69" s="435">
        <v>170797</v>
      </c>
      <c r="R69" s="436"/>
    </row>
    <row r="70" spans="1:18" s="366" customFormat="1" ht="12.75">
      <c r="A70" s="296">
        <v>69</v>
      </c>
      <c r="B70" s="297" t="s">
        <v>191</v>
      </c>
      <c r="C70" s="433">
        <v>21640</v>
      </c>
      <c r="D70" s="433">
        <v>52671</v>
      </c>
      <c r="E70" s="433">
        <v>45246</v>
      </c>
      <c r="F70" s="433">
        <v>17671</v>
      </c>
      <c r="G70" s="433">
        <v>15334</v>
      </c>
      <c r="H70" s="433">
        <v>5124</v>
      </c>
      <c r="I70" s="433">
        <v>4466</v>
      </c>
      <c r="J70" s="433">
        <v>3575</v>
      </c>
      <c r="K70" s="433">
        <v>1931</v>
      </c>
      <c r="L70" s="433">
        <v>1282</v>
      </c>
      <c r="M70" s="433">
        <v>1285</v>
      </c>
      <c r="N70" s="433">
        <v>760</v>
      </c>
      <c r="O70" s="433">
        <v>0</v>
      </c>
      <c r="P70" s="435">
        <v>170985</v>
      </c>
      <c r="R70" s="436"/>
    </row>
    <row r="71" spans="1:18" s="366" customFormat="1" ht="12.75">
      <c r="A71" s="296">
        <v>70</v>
      </c>
      <c r="B71" s="297" t="s">
        <v>192</v>
      </c>
      <c r="C71" s="433">
        <v>5561</v>
      </c>
      <c r="D71" s="433">
        <v>12225</v>
      </c>
      <c r="E71" s="433">
        <v>14424</v>
      </c>
      <c r="F71" s="433">
        <v>9770</v>
      </c>
      <c r="G71" s="433">
        <v>20388</v>
      </c>
      <c r="H71" s="433">
        <v>13967</v>
      </c>
      <c r="I71" s="433">
        <v>19439</v>
      </c>
      <c r="J71" s="433">
        <v>22448</v>
      </c>
      <c r="K71" s="433">
        <v>33498</v>
      </c>
      <c r="L71" s="433">
        <v>26867</v>
      </c>
      <c r="M71" s="433">
        <v>13170</v>
      </c>
      <c r="N71" s="433">
        <v>4251</v>
      </c>
      <c r="O71" s="433">
        <v>20657</v>
      </c>
      <c r="P71" s="435">
        <v>216665</v>
      </c>
      <c r="R71" s="436"/>
    </row>
    <row r="72" spans="1:18" s="366" customFormat="1" ht="25.5">
      <c r="A72" s="296">
        <v>71</v>
      </c>
      <c r="B72" s="297" t="s">
        <v>193</v>
      </c>
      <c r="C72" s="433">
        <v>8578</v>
      </c>
      <c r="D72" s="433">
        <v>20245</v>
      </c>
      <c r="E72" s="433">
        <v>24018</v>
      </c>
      <c r="F72" s="433">
        <v>19391</v>
      </c>
      <c r="G72" s="433">
        <v>35918</v>
      </c>
      <c r="H72" s="433">
        <v>13745</v>
      </c>
      <c r="I72" s="433">
        <v>16268</v>
      </c>
      <c r="J72" s="433">
        <v>14509</v>
      </c>
      <c r="K72" s="433">
        <v>17071</v>
      </c>
      <c r="L72" s="433">
        <v>8487</v>
      </c>
      <c r="M72" s="433">
        <v>4453</v>
      </c>
      <c r="N72" s="433">
        <v>1676</v>
      </c>
      <c r="O72" s="433">
        <v>2426</v>
      </c>
      <c r="P72" s="435">
        <v>186785</v>
      </c>
      <c r="R72" s="436"/>
    </row>
    <row r="73" spans="1:18" s="366" customFormat="1" ht="12.75">
      <c r="A73" s="296">
        <v>72</v>
      </c>
      <c r="B73" s="297" t="s">
        <v>194</v>
      </c>
      <c r="C73" s="433">
        <v>353</v>
      </c>
      <c r="D73" s="433">
        <v>799</v>
      </c>
      <c r="E73" s="433">
        <v>1064</v>
      </c>
      <c r="F73" s="433">
        <v>724</v>
      </c>
      <c r="G73" s="433">
        <v>1365</v>
      </c>
      <c r="H73" s="433">
        <v>1112</v>
      </c>
      <c r="I73" s="433">
        <v>1202</v>
      </c>
      <c r="J73" s="433">
        <v>1412</v>
      </c>
      <c r="K73" s="433">
        <v>2229</v>
      </c>
      <c r="L73" s="433">
        <v>2245</v>
      </c>
      <c r="M73" s="433">
        <v>1607</v>
      </c>
      <c r="N73" s="433">
        <v>875</v>
      </c>
      <c r="O73" s="433">
        <v>2605</v>
      </c>
      <c r="P73" s="435">
        <v>17592</v>
      </c>
      <c r="R73" s="436"/>
    </row>
    <row r="74" spans="1:18" s="366" customFormat="1" ht="12.75">
      <c r="A74" s="296">
        <v>73</v>
      </c>
      <c r="B74" s="297" t="s">
        <v>195</v>
      </c>
      <c r="C74" s="433">
        <v>2485</v>
      </c>
      <c r="D74" s="433">
        <v>5785</v>
      </c>
      <c r="E74" s="433">
        <v>5943</v>
      </c>
      <c r="F74" s="433">
        <v>3811</v>
      </c>
      <c r="G74" s="433">
        <v>6263</v>
      </c>
      <c r="H74" s="433">
        <v>3999</v>
      </c>
      <c r="I74" s="433">
        <v>5475</v>
      </c>
      <c r="J74" s="433">
        <v>5568</v>
      </c>
      <c r="K74" s="433">
        <v>7817</v>
      </c>
      <c r="L74" s="433">
        <v>4071</v>
      </c>
      <c r="M74" s="433">
        <v>703</v>
      </c>
      <c r="N74" s="433">
        <v>0</v>
      </c>
      <c r="O74" s="433">
        <v>9323</v>
      </c>
      <c r="P74" s="435">
        <v>61243</v>
      </c>
      <c r="R74" s="436"/>
    </row>
    <row r="75" spans="1:18" s="366" customFormat="1" ht="12.75">
      <c r="A75" s="296">
        <v>74</v>
      </c>
      <c r="B75" s="297" t="s">
        <v>196</v>
      </c>
      <c r="C75" s="433">
        <v>3776</v>
      </c>
      <c r="D75" s="433">
        <v>6902</v>
      </c>
      <c r="E75" s="433">
        <v>7828</v>
      </c>
      <c r="F75" s="433">
        <v>4748</v>
      </c>
      <c r="G75" s="433">
        <v>8716</v>
      </c>
      <c r="H75" s="433">
        <v>4017</v>
      </c>
      <c r="I75" s="433">
        <v>2877</v>
      </c>
      <c r="J75" s="433">
        <v>3175</v>
      </c>
      <c r="K75" s="433">
        <v>2649</v>
      </c>
      <c r="L75" s="433">
        <v>1224</v>
      </c>
      <c r="M75" s="433">
        <v>0</v>
      </c>
      <c r="N75" s="433">
        <v>976</v>
      </c>
      <c r="O75" s="433">
        <v>4237</v>
      </c>
      <c r="P75" s="435">
        <v>51125</v>
      </c>
      <c r="R75" s="436"/>
    </row>
    <row r="76" spans="1:18" s="366" customFormat="1" ht="12.75">
      <c r="A76" s="296">
        <v>75</v>
      </c>
      <c r="B76" s="297" t="s">
        <v>197</v>
      </c>
      <c r="C76" s="433">
        <v>1864</v>
      </c>
      <c r="D76" s="433">
        <v>3088</v>
      </c>
      <c r="E76" s="433">
        <v>2227</v>
      </c>
      <c r="F76" s="433">
        <v>996</v>
      </c>
      <c r="G76" s="433">
        <v>1383</v>
      </c>
      <c r="H76" s="433">
        <v>568</v>
      </c>
      <c r="I76" s="433">
        <v>291</v>
      </c>
      <c r="J76" s="433">
        <v>432</v>
      </c>
      <c r="K76" s="433">
        <v>185</v>
      </c>
      <c r="L76" s="433">
        <v>691</v>
      </c>
      <c r="M76" s="433">
        <v>0</v>
      </c>
      <c r="N76" s="433">
        <v>0</v>
      </c>
      <c r="O76" s="433">
        <v>0</v>
      </c>
      <c r="P76" s="435">
        <v>11725</v>
      </c>
      <c r="R76" s="436"/>
    </row>
    <row r="77" spans="1:18" s="366" customFormat="1" ht="12.75">
      <c r="A77" s="296">
        <v>77</v>
      </c>
      <c r="B77" s="297" t="s">
        <v>198</v>
      </c>
      <c r="C77" s="433">
        <v>2797</v>
      </c>
      <c r="D77" s="433">
        <v>4785</v>
      </c>
      <c r="E77" s="433">
        <v>4535</v>
      </c>
      <c r="F77" s="433">
        <v>2841</v>
      </c>
      <c r="G77" s="433">
        <v>4367</v>
      </c>
      <c r="H77" s="433">
        <v>1913</v>
      </c>
      <c r="I77" s="433">
        <v>2006</v>
      </c>
      <c r="J77" s="433">
        <v>1691</v>
      </c>
      <c r="K77" s="433">
        <v>2669</v>
      </c>
      <c r="L77" s="433">
        <v>304</v>
      </c>
      <c r="M77" s="433">
        <v>0</v>
      </c>
      <c r="N77" s="433">
        <v>0</v>
      </c>
      <c r="O77" s="433">
        <v>0</v>
      </c>
      <c r="P77" s="435">
        <v>27908</v>
      </c>
      <c r="R77" s="436"/>
    </row>
    <row r="78" spans="1:18" s="366" customFormat="1" ht="12.75">
      <c r="A78" s="296">
        <v>78</v>
      </c>
      <c r="B78" s="297" t="s">
        <v>199</v>
      </c>
      <c r="C78" s="433">
        <v>456</v>
      </c>
      <c r="D78" s="433">
        <v>1223</v>
      </c>
      <c r="E78" s="433">
        <v>1808</v>
      </c>
      <c r="F78" s="433">
        <v>1455</v>
      </c>
      <c r="G78" s="433">
        <v>4412</v>
      </c>
      <c r="H78" s="433">
        <v>3867</v>
      </c>
      <c r="I78" s="433">
        <v>6297</v>
      </c>
      <c r="J78" s="433">
        <v>12207</v>
      </c>
      <c r="K78" s="433">
        <v>20421</v>
      </c>
      <c r="L78" s="433">
        <v>16970</v>
      </c>
      <c r="M78" s="433">
        <v>6877</v>
      </c>
      <c r="N78" s="433">
        <v>9502</v>
      </c>
      <c r="O78" s="433">
        <v>14602</v>
      </c>
      <c r="P78" s="435">
        <v>100097</v>
      </c>
      <c r="R78" s="436"/>
    </row>
    <row r="79" spans="1:18" s="366" customFormat="1" ht="25.5">
      <c r="A79" s="296">
        <v>79</v>
      </c>
      <c r="B79" s="297" t="s">
        <v>200</v>
      </c>
      <c r="C79" s="433">
        <v>2925</v>
      </c>
      <c r="D79" s="433">
        <v>6567</v>
      </c>
      <c r="E79" s="433">
        <v>8084</v>
      </c>
      <c r="F79" s="433">
        <v>5052</v>
      </c>
      <c r="G79" s="433">
        <v>11679</v>
      </c>
      <c r="H79" s="433">
        <v>5928</v>
      </c>
      <c r="I79" s="433">
        <v>7318</v>
      </c>
      <c r="J79" s="433">
        <v>5956</v>
      </c>
      <c r="K79" s="433">
        <v>5528</v>
      </c>
      <c r="L79" s="433">
        <v>4868</v>
      </c>
      <c r="M79" s="433">
        <v>699</v>
      </c>
      <c r="N79" s="433">
        <v>890</v>
      </c>
      <c r="O79" s="433">
        <v>0</v>
      </c>
      <c r="P79" s="435">
        <v>65494</v>
      </c>
      <c r="R79" s="436"/>
    </row>
    <row r="80" spans="1:18" s="366" customFormat="1" ht="12.75">
      <c r="A80" s="296">
        <v>80</v>
      </c>
      <c r="B80" s="297" t="s">
        <v>201</v>
      </c>
      <c r="C80" s="433">
        <v>4298</v>
      </c>
      <c r="D80" s="433">
        <v>14055</v>
      </c>
      <c r="E80" s="433">
        <v>21306</v>
      </c>
      <c r="F80" s="433">
        <v>15334</v>
      </c>
      <c r="G80" s="433">
        <v>26948</v>
      </c>
      <c r="H80" s="433">
        <v>16037</v>
      </c>
      <c r="I80" s="433">
        <v>20366</v>
      </c>
      <c r="J80" s="433">
        <v>26404</v>
      </c>
      <c r="K80" s="433">
        <v>39577</v>
      </c>
      <c r="L80" s="433">
        <v>18956</v>
      </c>
      <c r="M80" s="433">
        <v>7062</v>
      </c>
      <c r="N80" s="433">
        <v>3195</v>
      </c>
      <c r="O80" s="433">
        <v>18912</v>
      </c>
      <c r="P80" s="435">
        <v>232450</v>
      </c>
      <c r="R80" s="436"/>
    </row>
    <row r="81" spans="1:18" s="366" customFormat="1" ht="25.5">
      <c r="A81" s="296">
        <v>81</v>
      </c>
      <c r="B81" s="297" t="s">
        <v>202</v>
      </c>
      <c r="C81" s="433">
        <v>13711</v>
      </c>
      <c r="D81" s="433">
        <v>16620</v>
      </c>
      <c r="E81" s="433">
        <v>18679</v>
      </c>
      <c r="F81" s="433">
        <v>13929</v>
      </c>
      <c r="G81" s="433">
        <v>34429</v>
      </c>
      <c r="H81" s="433">
        <v>24906</v>
      </c>
      <c r="I81" s="433">
        <v>38248</v>
      </c>
      <c r="J81" s="433">
        <v>52851</v>
      </c>
      <c r="K81" s="433">
        <v>73978</v>
      </c>
      <c r="L81" s="433">
        <v>55945</v>
      </c>
      <c r="M81" s="433">
        <v>27425</v>
      </c>
      <c r="N81" s="433">
        <v>16086</v>
      </c>
      <c r="O81" s="433">
        <v>64829</v>
      </c>
      <c r="P81" s="435">
        <v>451636</v>
      </c>
      <c r="R81" s="436"/>
    </row>
    <row r="82" spans="1:18" s="366" customFormat="1" ht="12.75">
      <c r="A82" s="296">
        <v>82</v>
      </c>
      <c r="B82" s="297" t="s">
        <v>203</v>
      </c>
      <c r="C82" s="433">
        <v>13739</v>
      </c>
      <c r="D82" s="433">
        <v>28573</v>
      </c>
      <c r="E82" s="433">
        <v>31436</v>
      </c>
      <c r="F82" s="433">
        <v>21096</v>
      </c>
      <c r="G82" s="433">
        <v>41261</v>
      </c>
      <c r="H82" s="433">
        <v>26134</v>
      </c>
      <c r="I82" s="433">
        <v>39775</v>
      </c>
      <c r="J82" s="433">
        <v>45127</v>
      </c>
      <c r="K82" s="433">
        <v>80008</v>
      </c>
      <c r="L82" s="433">
        <v>50709</v>
      </c>
      <c r="M82" s="433">
        <v>26757</v>
      </c>
      <c r="N82" s="433">
        <v>24238</v>
      </c>
      <c r="O82" s="433">
        <v>55741</v>
      </c>
      <c r="P82" s="435">
        <v>484594</v>
      </c>
      <c r="R82" s="436"/>
    </row>
    <row r="83" spans="1:18" s="366" customFormat="1" ht="12.75">
      <c r="A83" s="296">
        <v>84</v>
      </c>
      <c r="B83" s="297" t="s">
        <v>204</v>
      </c>
      <c r="C83" s="433">
        <v>860</v>
      </c>
      <c r="D83" s="433">
        <v>2196</v>
      </c>
      <c r="E83" s="433">
        <v>4053</v>
      </c>
      <c r="F83" s="433">
        <v>3875</v>
      </c>
      <c r="G83" s="433">
        <v>11132</v>
      </c>
      <c r="H83" s="433">
        <v>8186</v>
      </c>
      <c r="I83" s="433">
        <v>14393</v>
      </c>
      <c r="J83" s="433">
        <v>28600</v>
      </c>
      <c r="K83" s="433">
        <v>54716</v>
      </c>
      <c r="L83" s="433">
        <v>61231</v>
      </c>
      <c r="M83" s="433">
        <v>24622</v>
      </c>
      <c r="N83" s="433">
        <v>18147</v>
      </c>
      <c r="O83" s="433">
        <v>69787</v>
      </c>
      <c r="P83" s="435">
        <v>301798</v>
      </c>
      <c r="R83" s="436"/>
    </row>
    <row r="84" spans="1:18" s="366" customFormat="1" ht="12.75">
      <c r="A84" s="296">
        <v>85</v>
      </c>
      <c r="B84" s="297" t="s">
        <v>205</v>
      </c>
      <c r="C84" s="433">
        <v>5737</v>
      </c>
      <c r="D84" s="433">
        <v>16844</v>
      </c>
      <c r="E84" s="433">
        <v>33783</v>
      </c>
      <c r="F84" s="433">
        <v>32985</v>
      </c>
      <c r="G84" s="433">
        <v>68610</v>
      </c>
      <c r="H84" s="433">
        <v>41615</v>
      </c>
      <c r="I84" s="433">
        <v>59070</v>
      </c>
      <c r="J84" s="433">
        <v>89776</v>
      </c>
      <c r="K84" s="433">
        <v>97290</v>
      </c>
      <c r="L84" s="433">
        <v>56345</v>
      </c>
      <c r="M84" s="433">
        <v>22433</v>
      </c>
      <c r="N84" s="433">
        <v>12723</v>
      </c>
      <c r="O84" s="433">
        <v>26271</v>
      </c>
      <c r="P84" s="435">
        <v>563482</v>
      </c>
      <c r="R84" s="436"/>
    </row>
    <row r="85" spans="1:18" s="437" customFormat="1" ht="12.75">
      <c r="A85" s="296">
        <v>86</v>
      </c>
      <c r="B85" s="297" t="s">
        <v>206</v>
      </c>
      <c r="C85" s="434">
        <v>13014</v>
      </c>
      <c r="D85" s="434">
        <v>28033</v>
      </c>
      <c r="E85" s="434">
        <v>22031</v>
      </c>
      <c r="F85" s="434">
        <v>14288</v>
      </c>
      <c r="G85" s="434">
        <v>32819</v>
      </c>
      <c r="H85" s="434">
        <v>25446</v>
      </c>
      <c r="I85" s="434">
        <v>38562</v>
      </c>
      <c r="J85" s="434">
        <v>62745</v>
      </c>
      <c r="K85" s="434">
        <v>126711</v>
      </c>
      <c r="L85" s="434">
        <v>168809</v>
      </c>
      <c r="M85" s="434">
        <v>106038</v>
      </c>
      <c r="N85" s="434">
        <v>67347</v>
      </c>
      <c r="O85" s="434">
        <v>179355</v>
      </c>
      <c r="P85" s="435">
        <v>885198</v>
      </c>
      <c r="Q85" s="366"/>
      <c r="R85" s="436"/>
    </row>
    <row r="86" spans="1:18" s="366" customFormat="1" ht="12.75">
      <c r="A86" s="296">
        <v>87</v>
      </c>
      <c r="B86" s="297" t="s">
        <v>207</v>
      </c>
      <c r="C86" s="433">
        <v>285</v>
      </c>
      <c r="D86" s="433">
        <v>859</v>
      </c>
      <c r="E86" s="433">
        <v>1946</v>
      </c>
      <c r="F86" s="433">
        <v>1487</v>
      </c>
      <c r="G86" s="433">
        <v>5340</v>
      </c>
      <c r="H86" s="433">
        <v>6937</v>
      </c>
      <c r="I86" s="433">
        <v>13261</v>
      </c>
      <c r="J86" s="433">
        <v>12203</v>
      </c>
      <c r="K86" s="433">
        <v>4708</v>
      </c>
      <c r="L86" s="433">
        <v>437</v>
      </c>
      <c r="M86" s="433">
        <v>746</v>
      </c>
      <c r="N86" s="433">
        <v>940</v>
      </c>
      <c r="O86" s="433">
        <v>2095</v>
      </c>
      <c r="P86" s="435">
        <v>51244</v>
      </c>
      <c r="R86" s="436"/>
    </row>
    <row r="87" spans="1:18" s="366" customFormat="1" ht="12.75">
      <c r="A87" s="296">
        <v>88</v>
      </c>
      <c r="B87" s="297" t="s">
        <v>208</v>
      </c>
      <c r="C87" s="433">
        <v>453</v>
      </c>
      <c r="D87" s="433">
        <v>1796</v>
      </c>
      <c r="E87" s="433">
        <v>6693</v>
      </c>
      <c r="F87" s="433">
        <v>8641</v>
      </c>
      <c r="G87" s="433">
        <v>25422</v>
      </c>
      <c r="H87" s="433">
        <v>11665</v>
      </c>
      <c r="I87" s="433">
        <v>7597</v>
      </c>
      <c r="J87" s="433">
        <v>2974</v>
      </c>
      <c r="K87" s="433">
        <v>1848</v>
      </c>
      <c r="L87" s="433">
        <v>844</v>
      </c>
      <c r="M87" s="433">
        <v>556</v>
      </c>
      <c r="N87" s="433">
        <v>814</v>
      </c>
      <c r="O87" s="433">
        <v>0</v>
      </c>
      <c r="P87" s="435">
        <v>69303</v>
      </c>
      <c r="R87" s="436"/>
    </row>
    <row r="88" spans="1:18" s="366" customFormat="1" ht="25.5">
      <c r="A88" s="296">
        <v>90</v>
      </c>
      <c r="B88" s="297" t="s">
        <v>209</v>
      </c>
      <c r="C88" s="433">
        <v>668</v>
      </c>
      <c r="D88" s="433">
        <v>1030</v>
      </c>
      <c r="E88" s="433">
        <v>1002</v>
      </c>
      <c r="F88" s="433">
        <v>675</v>
      </c>
      <c r="G88" s="433">
        <v>1606</v>
      </c>
      <c r="H88" s="433">
        <v>880</v>
      </c>
      <c r="I88" s="433">
        <v>1224</v>
      </c>
      <c r="J88" s="433">
        <v>1198</v>
      </c>
      <c r="K88" s="433">
        <v>2864</v>
      </c>
      <c r="L88" s="433">
        <v>269</v>
      </c>
      <c r="M88" s="433">
        <v>0</v>
      </c>
      <c r="N88" s="433">
        <v>0</v>
      </c>
      <c r="O88" s="433">
        <v>3356</v>
      </c>
      <c r="P88" s="435">
        <v>14772</v>
      </c>
      <c r="R88" s="436"/>
    </row>
    <row r="89" spans="1:18" s="366" customFormat="1" ht="25.5">
      <c r="A89" s="296">
        <v>91</v>
      </c>
      <c r="B89" s="297" t="s">
        <v>210</v>
      </c>
      <c r="C89" s="433">
        <v>477</v>
      </c>
      <c r="D89" s="433">
        <v>484</v>
      </c>
      <c r="E89" s="433">
        <v>610</v>
      </c>
      <c r="F89" s="433">
        <v>384</v>
      </c>
      <c r="G89" s="433">
        <v>883</v>
      </c>
      <c r="H89" s="433">
        <v>240</v>
      </c>
      <c r="I89" s="433">
        <v>619</v>
      </c>
      <c r="J89" s="433">
        <v>583</v>
      </c>
      <c r="K89" s="433">
        <v>511</v>
      </c>
      <c r="L89" s="433">
        <v>330</v>
      </c>
      <c r="M89" s="433">
        <v>0</v>
      </c>
      <c r="N89" s="433">
        <v>0</v>
      </c>
      <c r="O89" s="433">
        <v>0</v>
      </c>
      <c r="P89" s="435">
        <v>5121</v>
      </c>
      <c r="R89" s="436"/>
    </row>
    <row r="90" spans="1:18" s="366" customFormat="1" ht="12.75">
      <c r="A90" s="296">
        <v>92</v>
      </c>
      <c r="B90" s="297" t="s">
        <v>211</v>
      </c>
      <c r="C90" s="433">
        <v>1285</v>
      </c>
      <c r="D90" s="433">
        <v>1925</v>
      </c>
      <c r="E90" s="433">
        <v>856</v>
      </c>
      <c r="F90" s="433">
        <v>257</v>
      </c>
      <c r="G90" s="433">
        <v>334</v>
      </c>
      <c r="H90" s="433">
        <v>151</v>
      </c>
      <c r="I90" s="433">
        <v>80</v>
      </c>
      <c r="J90" s="433">
        <v>55</v>
      </c>
      <c r="K90" s="433">
        <v>633</v>
      </c>
      <c r="L90" s="433">
        <v>0</v>
      </c>
      <c r="M90" s="433">
        <v>0</v>
      </c>
      <c r="N90" s="433">
        <v>0</v>
      </c>
      <c r="O90" s="433">
        <v>0</v>
      </c>
      <c r="P90" s="435">
        <v>5576</v>
      </c>
      <c r="R90" s="436"/>
    </row>
    <row r="91" spans="1:18" s="366" customFormat="1" ht="12.75">
      <c r="A91" s="296">
        <v>93</v>
      </c>
      <c r="B91" s="297" t="s">
        <v>212</v>
      </c>
      <c r="C91" s="433">
        <v>3731</v>
      </c>
      <c r="D91" s="433">
        <v>7319</v>
      </c>
      <c r="E91" s="433">
        <v>7262</v>
      </c>
      <c r="F91" s="433">
        <v>4899</v>
      </c>
      <c r="G91" s="433">
        <v>8502</v>
      </c>
      <c r="H91" s="433">
        <v>5374</v>
      </c>
      <c r="I91" s="433">
        <v>6102</v>
      </c>
      <c r="J91" s="433">
        <v>6286</v>
      </c>
      <c r="K91" s="433">
        <v>6408</v>
      </c>
      <c r="L91" s="433">
        <v>1958</v>
      </c>
      <c r="M91" s="433">
        <v>601</v>
      </c>
      <c r="N91" s="433">
        <v>0</v>
      </c>
      <c r="O91" s="433">
        <v>1674</v>
      </c>
      <c r="P91" s="435">
        <v>60116</v>
      </c>
      <c r="R91" s="436"/>
    </row>
    <row r="92" spans="1:18" s="366" customFormat="1" ht="12.75">
      <c r="A92" s="296">
        <v>94</v>
      </c>
      <c r="B92" s="297" t="s">
        <v>213</v>
      </c>
      <c r="C92" s="433">
        <v>5125</v>
      </c>
      <c r="D92" s="433">
        <v>7273</v>
      </c>
      <c r="E92" s="433">
        <v>8568</v>
      </c>
      <c r="F92" s="433">
        <v>5225</v>
      </c>
      <c r="G92" s="433">
        <v>8129</v>
      </c>
      <c r="H92" s="433">
        <v>6159</v>
      </c>
      <c r="I92" s="433">
        <v>9134</v>
      </c>
      <c r="J92" s="433">
        <v>12505</v>
      </c>
      <c r="K92" s="433">
        <v>6766</v>
      </c>
      <c r="L92" s="433">
        <v>1508</v>
      </c>
      <c r="M92" s="433">
        <v>0</v>
      </c>
      <c r="N92" s="433">
        <v>0</v>
      </c>
      <c r="O92" s="433">
        <v>0</v>
      </c>
      <c r="P92" s="435">
        <v>70392</v>
      </c>
      <c r="R92" s="436"/>
    </row>
    <row r="93" spans="1:18" s="366" customFormat="1" ht="25.5">
      <c r="A93" s="296">
        <v>95</v>
      </c>
      <c r="B93" s="297" t="s">
        <v>214</v>
      </c>
      <c r="C93" s="433">
        <v>6069</v>
      </c>
      <c r="D93" s="433">
        <v>9027</v>
      </c>
      <c r="E93" s="433">
        <v>7815</v>
      </c>
      <c r="F93" s="433">
        <v>4263</v>
      </c>
      <c r="G93" s="433">
        <v>9918</v>
      </c>
      <c r="H93" s="433">
        <v>5413</v>
      </c>
      <c r="I93" s="433">
        <v>5018</v>
      </c>
      <c r="J93" s="433">
        <v>2584</v>
      </c>
      <c r="K93" s="433">
        <v>2735</v>
      </c>
      <c r="L93" s="433">
        <v>1539</v>
      </c>
      <c r="M93" s="433">
        <v>648</v>
      </c>
      <c r="N93" s="433">
        <v>0</v>
      </c>
      <c r="O93" s="433">
        <v>0</v>
      </c>
      <c r="P93" s="435">
        <v>55029</v>
      </c>
      <c r="R93" s="436"/>
    </row>
    <row r="94" spans="1:18" s="366" customFormat="1" ht="12.75">
      <c r="A94" s="296">
        <v>96</v>
      </c>
      <c r="B94" s="297" t="s">
        <v>215</v>
      </c>
      <c r="C94" s="433">
        <v>17109</v>
      </c>
      <c r="D94" s="433">
        <v>27216</v>
      </c>
      <c r="E94" s="433">
        <v>24418</v>
      </c>
      <c r="F94" s="433">
        <v>13838</v>
      </c>
      <c r="G94" s="433">
        <v>20728</v>
      </c>
      <c r="H94" s="433">
        <v>6875</v>
      </c>
      <c r="I94" s="433">
        <v>4709</v>
      </c>
      <c r="J94" s="433">
        <v>5096</v>
      </c>
      <c r="K94" s="433">
        <v>3248</v>
      </c>
      <c r="L94" s="433">
        <v>1724</v>
      </c>
      <c r="M94" s="433">
        <v>1053</v>
      </c>
      <c r="N94" s="433">
        <v>0</v>
      </c>
      <c r="O94" s="433">
        <v>2237</v>
      </c>
      <c r="P94" s="435">
        <v>128251</v>
      </c>
      <c r="R94" s="436"/>
    </row>
    <row r="95" spans="1:18" s="366" customFormat="1" ht="25.5">
      <c r="A95" s="296">
        <v>97</v>
      </c>
      <c r="B95" s="297" t="s">
        <v>216</v>
      </c>
      <c r="C95" s="433">
        <v>14228</v>
      </c>
      <c r="D95" s="433">
        <v>1636</v>
      </c>
      <c r="E95" s="433">
        <v>526</v>
      </c>
      <c r="F95" s="433">
        <v>216</v>
      </c>
      <c r="G95" s="433">
        <v>60</v>
      </c>
      <c r="H95" s="433">
        <v>0</v>
      </c>
      <c r="I95" s="433">
        <v>0</v>
      </c>
      <c r="J95" s="433">
        <v>0</v>
      </c>
      <c r="K95" s="433">
        <v>0</v>
      </c>
      <c r="L95" s="433">
        <v>0</v>
      </c>
      <c r="M95" s="433">
        <v>0</v>
      </c>
      <c r="N95" s="433">
        <v>0</v>
      </c>
      <c r="O95" s="433">
        <v>0</v>
      </c>
      <c r="P95" s="435">
        <v>16666</v>
      </c>
      <c r="R95" s="436"/>
    </row>
    <row r="96" spans="1:18" s="366" customFormat="1" ht="25.5">
      <c r="A96" s="296">
        <v>98</v>
      </c>
      <c r="B96" s="297" t="s">
        <v>217</v>
      </c>
      <c r="C96" s="433">
        <v>130</v>
      </c>
      <c r="D96" s="433">
        <v>121</v>
      </c>
      <c r="E96" s="433">
        <v>76</v>
      </c>
      <c r="F96" s="433">
        <v>44</v>
      </c>
      <c r="G96" s="433">
        <v>35</v>
      </c>
      <c r="H96" s="433">
        <v>0</v>
      </c>
      <c r="I96" s="433">
        <v>0</v>
      </c>
      <c r="J96" s="433">
        <v>0</v>
      </c>
      <c r="K96" s="433">
        <v>0</v>
      </c>
      <c r="L96" s="433">
        <v>0</v>
      </c>
      <c r="M96" s="433">
        <v>0</v>
      </c>
      <c r="N96" s="433">
        <v>0</v>
      </c>
      <c r="O96" s="433">
        <v>0</v>
      </c>
      <c r="P96" s="435">
        <v>406</v>
      </c>
      <c r="R96" s="436"/>
    </row>
    <row r="97" spans="1:20" s="366" customFormat="1" ht="12.75">
      <c r="A97" s="296">
        <v>99</v>
      </c>
      <c r="B97" s="297" t="s">
        <v>218</v>
      </c>
      <c r="C97" s="433">
        <v>94</v>
      </c>
      <c r="D97" s="433">
        <v>297</v>
      </c>
      <c r="E97" s="433">
        <v>391</v>
      </c>
      <c r="F97" s="433">
        <v>371</v>
      </c>
      <c r="G97" s="433">
        <v>721</v>
      </c>
      <c r="H97" s="433">
        <v>405</v>
      </c>
      <c r="I97" s="433">
        <v>660</v>
      </c>
      <c r="J97" s="433">
        <v>870</v>
      </c>
      <c r="K97" s="433">
        <v>670</v>
      </c>
      <c r="L97" s="433">
        <v>329</v>
      </c>
      <c r="M97" s="433">
        <v>0</v>
      </c>
      <c r="N97" s="433">
        <v>0</v>
      </c>
      <c r="O97" s="433">
        <v>0</v>
      </c>
      <c r="P97" s="435">
        <v>4808</v>
      </c>
      <c r="R97" s="436"/>
    </row>
    <row r="98" spans="1:20" s="366" customFormat="1" ht="12.75">
      <c r="A98" s="296"/>
      <c r="B98" s="297" t="s">
        <v>219</v>
      </c>
      <c r="C98" s="433">
        <v>38063</v>
      </c>
      <c r="D98" s="433">
        <v>4020</v>
      </c>
      <c r="E98" s="433">
        <v>728</v>
      </c>
      <c r="F98" s="433">
        <v>191</v>
      </c>
      <c r="G98" s="433">
        <v>56</v>
      </c>
      <c r="H98" s="433">
        <v>0</v>
      </c>
      <c r="I98" s="433">
        <v>35</v>
      </c>
      <c r="J98" s="433">
        <v>0</v>
      </c>
      <c r="K98" s="433">
        <v>0</v>
      </c>
      <c r="L98" s="433">
        <v>0</v>
      </c>
      <c r="M98" s="433">
        <v>0</v>
      </c>
      <c r="N98" s="433">
        <v>0</v>
      </c>
      <c r="O98" s="433">
        <v>0</v>
      </c>
      <c r="P98" s="435">
        <v>43093</v>
      </c>
      <c r="R98" s="436"/>
    </row>
    <row r="99" spans="1:20" s="366" customFormat="1" ht="30" customHeight="1">
      <c r="A99" s="833" t="s">
        <v>293</v>
      </c>
      <c r="B99" s="834"/>
      <c r="C99" s="438">
        <v>765886</v>
      </c>
      <c r="D99" s="438">
        <v>1410658</v>
      </c>
      <c r="E99" s="438">
        <v>1635838</v>
      </c>
      <c r="F99" s="438">
        <v>1070291</v>
      </c>
      <c r="G99" s="438">
        <v>1960664</v>
      </c>
      <c r="H99" s="438">
        <v>1100854</v>
      </c>
      <c r="I99" s="438">
        <v>1354237</v>
      </c>
      <c r="J99" s="438">
        <v>1573025</v>
      </c>
      <c r="K99" s="438">
        <v>2071736</v>
      </c>
      <c r="L99" s="438">
        <v>1396166</v>
      </c>
      <c r="M99" s="438">
        <v>685664</v>
      </c>
      <c r="N99" s="438">
        <v>407112</v>
      </c>
      <c r="O99" s="438">
        <v>1269797</v>
      </c>
      <c r="P99" s="438">
        <v>16701928</v>
      </c>
      <c r="R99" s="436"/>
    </row>
    <row r="100" spans="1:20">
      <c r="A100" s="764" t="s">
        <v>444</v>
      </c>
      <c r="B100" s="764"/>
      <c r="C100" s="764"/>
      <c r="D100" s="764"/>
      <c r="E100" s="764"/>
      <c r="F100" s="764"/>
      <c r="G100" s="764"/>
      <c r="H100" s="764"/>
      <c r="I100" s="764"/>
      <c r="J100" s="764"/>
      <c r="K100" s="764"/>
      <c r="L100" s="764"/>
      <c r="M100" s="764"/>
      <c r="N100" s="764"/>
      <c r="O100" s="764"/>
      <c r="P100" s="764" t="s">
        <v>74</v>
      </c>
      <c r="Q100" s="764"/>
      <c r="R100" s="764"/>
      <c r="S100" s="764"/>
      <c r="T100" s="764"/>
    </row>
    <row r="108" spans="1:20">
      <c r="C108" s="101"/>
      <c r="D108" s="101"/>
      <c r="E108" s="101"/>
      <c r="F108" s="101"/>
      <c r="G108" s="101"/>
      <c r="H108" s="101"/>
      <c r="I108" s="101"/>
      <c r="J108" s="101"/>
      <c r="K108" s="101"/>
      <c r="L108" s="101"/>
      <c r="M108" s="101"/>
      <c r="N108" s="101"/>
      <c r="O108" s="101"/>
      <c r="P108" s="101"/>
    </row>
  </sheetData>
  <mergeCells count="9">
    <mergeCell ref="A100:T100"/>
    <mergeCell ref="A99:B99"/>
    <mergeCell ref="A4:P4"/>
    <mergeCell ref="N5:P5"/>
    <mergeCell ref="A6:A9"/>
    <mergeCell ref="B6:B9"/>
    <mergeCell ref="C6:O6"/>
    <mergeCell ref="P6:P9"/>
    <mergeCell ref="C7:O7"/>
  </mergeCells>
  <printOptions horizontalCentered="1"/>
  <pageMargins left="0.19685039370078741" right="0.19685039370078741" top="0.19685039370078741" bottom="0.19685039370078741" header="0.31496062992125984" footer="0.31496062992125984"/>
  <pageSetup paperSize="9" scale="42"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ayfa24">
    <tabColor theme="4" tint="0.39997558519241921"/>
  </sheetPr>
  <dimension ref="A1:P96"/>
  <sheetViews>
    <sheetView showGridLines="0" topLeftCell="I73" zoomScaleNormal="100" workbookViewId="0">
      <selection activeCell="U91" sqref="U91"/>
    </sheetView>
  </sheetViews>
  <sheetFormatPr defaultRowHeight="15"/>
  <cols>
    <col min="1" max="1" width="6.42578125" style="2" customWidth="1"/>
    <col min="2" max="2" width="18.5703125" style="2" bestFit="1" customWidth="1"/>
    <col min="3" max="12" width="10.28515625" style="2" customWidth="1"/>
    <col min="13" max="15" width="10.28515625" style="26" customWidth="1"/>
    <col min="16" max="16" width="12.28515625" style="2" customWidth="1"/>
    <col min="17" max="16384" width="9.140625" style="2"/>
  </cols>
  <sheetData>
    <row r="1" spans="1:16" ht="19.149999999999999" customHeight="1"/>
    <row r="2" spans="1:16" ht="19.149999999999999" customHeight="1"/>
    <row r="3" spans="1:16" ht="19.149999999999999" customHeight="1"/>
    <row r="4" spans="1:16" s="10" customFormat="1" ht="27" customHeight="1">
      <c r="A4" s="823" t="s">
        <v>123</v>
      </c>
      <c r="B4" s="823"/>
      <c r="C4" s="823"/>
      <c r="D4" s="823"/>
      <c r="E4" s="823"/>
      <c r="F4" s="823"/>
      <c r="G4" s="823"/>
      <c r="H4" s="823"/>
      <c r="I4" s="823"/>
      <c r="J4" s="823"/>
      <c r="K4" s="823"/>
      <c r="L4" s="823"/>
      <c r="M4" s="823"/>
      <c r="N4" s="823"/>
      <c r="O4" s="823"/>
      <c r="P4" s="58" t="s">
        <v>74</v>
      </c>
    </row>
    <row r="5" spans="1:16" s="121" customFormat="1" ht="15" customHeight="1" thickBot="1">
      <c r="A5" s="724" t="s">
        <v>225</v>
      </c>
      <c r="B5" s="724"/>
      <c r="C5" s="724"/>
      <c r="D5" s="724"/>
      <c r="E5" s="724"/>
      <c r="F5" s="724"/>
      <c r="G5" s="724"/>
      <c r="H5" s="724"/>
      <c r="I5" s="724"/>
      <c r="J5" s="724"/>
      <c r="K5" s="724"/>
      <c r="L5" s="724"/>
      <c r="M5" s="724"/>
      <c r="N5" s="832" t="s">
        <v>980</v>
      </c>
      <c r="O5" s="832"/>
      <c r="P5" s="832"/>
    </row>
    <row r="6" spans="1:16" s="366" customFormat="1" ht="34.9" customHeight="1">
      <c r="A6" s="819" t="s">
        <v>543</v>
      </c>
      <c r="B6" s="824" t="s">
        <v>545</v>
      </c>
      <c r="C6" s="828" t="s">
        <v>546</v>
      </c>
      <c r="D6" s="828"/>
      <c r="E6" s="828"/>
      <c r="F6" s="828"/>
      <c r="G6" s="828"/>
      <c r="H6" s="828"/>
      <c r="I6" s="828"/>
      <c r="J6" s="828"/>
      <c r="K6" s="828"/>
      <c r="L6" s="828"/>
      <c r="M6" s="828"/>
      <c r="N6" s="829"/>
      <c r="O6" s="829"/>
      <c r="P6" s="837" t="s">
        <v>294</v>
      </c>
    </row>
    <row r="7" spans="1:16" s="366" customFormat="1" ht="34.9" customHeight="1">
      <c r="A7" s="819"/>
      <c r="B7" s="818"/>
      <c r="C7" s="830" t="s">
        <v>539</v>
      </c>
      <c r="D7" s="830"/>
      <c r="E7" s="830"/>
      <c r="F7" s="830"/>
      <c r="G7" s="830"/>
      <c r="H7" s="830"/>
      <c r="I7" s="830"/>
      <c r="J7" s="830"/>
      <c r="K7" s="830"/>
      <c r="L7" s="830"/>
      <c r="M7" s="830"/>
      <c r="N7" s="830"/>
      <c r="O7" s="830"/>
      <c r="P7" s="830"/>
    </row>
    <row r="8" spans="1:16" s="366" customFormat="1" ht="34.9" customHeight="1">
      <c r="A8" s="819"/>
      <c r="B8" s="818"/>
      <c r="C8" s="431" t="s">
        <v>51</v>
      </c>
      <c r="D8" s="431" t="s">
        <v>52</v>
      </c>
      <c r="E8" s="431" t="s">
        <v>75</v>
      </c>
      <c r="F8" s="431" t="s">
        <v>76</v>
      </c>
      <c r="G8" s="431" t="s">
        <v>77</v>
      </c>
      <c r="H8" s="431" t="s">
        <v>78</v>
      </c>
      <c r="I8" s="431" t="s">
        <v>79</v>
      </c>
      <c r="J8" s="431" t="s">
        <v>22</v>
      </c>
      <c r="K8" s="431" t="s">
        <v>53</v>
      </c>
      <c r="L8" s="431" t="s">
        <v>54</v>
      </c>
      <c r="M8" s="431" t="s">
        <v>55</v>
      </c>
      <c r="N8" s="431" t="s">
        <v>73</v>
      </c>
      <c r="O8" s="431" t="s">
        <v>64</v>
      </c>
      <c r="P8" s="830"/>
    </row>
    <row r="9" spans="1:16" s="366" customFormat="1" ht="34.9" customHeight="1">
      <c r="A9" s="819"/>
      <c r="B9" s="825"/>
      <c r="C9" s="432" t="s">
        <v>279</v>
      </c>
      <c r="D9" s="432" t="s">
        <v>280</v>
      </c>
      <c r="E9" s="432" t="s">
        <v>281</v>
      </c>
      <c r="F9" s="432" t="s">
        <v>282</v>
      </c>
      <c r="G9" s="432" t="s">
        <v>283</v>
      </c>
      <c r="H9" s="432" t="s">
        <v>284</v>
      </c>
      <c r="I9" s="432" t="s">
        <v>285</v>
      </c>
      <c r="J9" s="432" t="s">
        <v>286</v>
      </c>
      <c r="K9" s="432" t="s">
        <v>287</v>
      </c>
      <c r="L9" s="432" t="s">
        <v>288</v>
      </c>
      <c r="M9" s="432" t="s">
        <v>289</v>
      </c>
      <c r="N9" s="432" t="s">
        <v>290</v>
      </c>
      <c r="O9" s="432" t="s">
        <v>291</v>
      </c>
      <c r="P9" s="830"/>
    </row>
    <row r="10" spans="1:16" s="366" customFormat="1" ht="19.899999999999999" customHeight="1">
      <c r="A10" s="439">
        <v>1</v>
      </c>
      <c r="B10" s="426" t="s">
        <v>629</v>
      </c>
      <c r="C10" s="440">
        <v>16997</v>
      </c>
      <c r="D10" s="440">
        <v>13135</v>
      </c>
      <c r="E10" s="440">
        <v>7620</v>
      </c>
      <c r="F10" s="440">
        <v>2761</v>
      </c>
      <c r="G10" s="440">
        <v>2931</v>
      </c>
      <c r="H10" s="440">
        <v>927</v>
      </c>
      <c r="I10" s="440">
        <v>767</v>
      </c>
      <c r="J10" s="440">
        <v>468</v>
      </c>
      <c r="K10" s="440">
        <v>268</v>
      </c>
      <c r="L10" s="440">
        <v>88</v>
      </c>
      <c r="M10" s="440">
        <v>20</v>
      </c>
      <c r="N10" s="440">
        <v>7</v>
      </c>
      <c r="O10" s="440">
        <v>16</v>
      </c>
      <c r="P10" s="435">
        <v>46005</v>
      </c>
    </row>
    <row r="11" spans="1:16" s="366" customFormat="1" ht="19.899999999999999" customHeight="1">
      <c r="A11" s="439">
        <v>2</v>
      </c>
      <c r="B11" s="426" t="s">
        <v>630</v>
      </c>
      <c r="C11" s="440">
        <v>3386</v>
      </c>
      <c r="D11" s="440">
        <v>2313</v>
      </c>
      <c r="E11" s="440">
        <v>1348</v>
      </c>
      <c r="F11" s="440">
        <v>459</v>
      </c>
      <c r="G11" s="440">
        <v>556</v>
      </c>
      <c r="H11" s="440">
        <v>192</v>
      </c>
      <c r="I11" s="440">
        <v>149</v>
      </c>
      <c r="J11" s="440">
        <v>109</v>
      </c>
      <c r="K11" s="440">
        <v>79</v>
      </c>
      <c r="L11" s="440">
        <v>25</v>
      </c>
      <c r="M11" s="440">
        <v>1</v>
      </c>
      <c r="N11" s="441">
        <v>2</v>
      </c>
      <c r="O11" s="434">
        <v>0</v>
      </c>
      <c r="P11" s="435">
        <v>8619</v>
      </c>
    </row>
    <row r="12" spans="1:16" s="366" customFormat="1" ht="19.899999999999999" customHeight="1">
      <c r="A12" s="439">
        <v>3</v>
      </c>
      <c r="B12" s="426" t="s">
        <v>631</v>
      </c>
      <c r="C12" s="440">
        <v>5176</v>
      </c>
      <c r="D12" s="440">
        <v>4108</v>
      </c>
      <c r="E12" s="440">
        <v>2404</v>
      </c>
      <c r="F12" s="440">
        <v>909</v>
      </c>
      <c r="G12" s="440">
        <v>1049</v>
      </c>
      <c r="H12" s="440">
        <v>342</v>
      </c>
      <c r="I12" s="440">
        <v>274</v>
      </c>
      <c r="J12" s="440">
        <v>164</v>
      </c>
      <c r="K12" s="440">
        <v>92</v>
      </c>
      <c r="L12" s="440">
        <v>25</v>
      </c>
      <c r="M12" s="440">
        <v>4</v>
      </c>
      <c r="N12" s="434">
        <v>1</v>
      </c>
      <c r="O12" s="434">
        <v>0</v>
      </c>
      <c r="P12" s="435">
        <v>14548</v>
      </c>
    </row>
    <row r="13" spans="1:16" s="366" customFormat="1" ht="19.899999999999999" customHeight="1">
      <c r="A13" s="439">
        <v>4</v>
      </c>
      <c r="B13" s="426" t="s">
        <v>632</v>
      </c>
      <c r="C13" s="441">
        <v>921</v>
      </c>
      <c r="D13" s="440">
        <v>895</v>
      </c>
      <c r="E13" s="440">
        <v>644</v>
      </c>
      <c r="F13" s="440">
        <v>210</v>
      </c>
      <c r="G13" s="440">
        <v>278</v>
      </c>
      <c r="H13" s="440">
        <v>86</v>
      </c>
      <c r="I13" s="440">
        <v>75</v>
      </c>
      <c r="J13" s="440">
        <v>39</v>
      </c>
      <c r="K13" s="440">
        <v>37</v>
      </c>
      <c r="L13" s="440">
        <v>13</v>
      </c>
      <c r="M13" s="434">
        <v>3</v>
      </c>
      <c r="N13" s="434">
        <v>1</v>
      </c>
      <c r="O13" s="434">
        <v>1</v>
      </c>
      <c r="P13" s="435">
        <v>3203</v>
      </c>
    </row>
    <row r="14" spans="1:16" s="366" customFormat="1" ht="19.899999999999999" customHeight="1">
      <c r="A14" s="439">
        <v>5</v>
      </c>
      <c r="B14" s="426" t="s">
        <v>633</v>
      </c>
      <c r="C14" s="440">
        <v>2491</v>
      </c>
      <c r="D14" s="440">
        <v>2009</v>
      </c>
      <c r="E14" s="440">
        <v>1251</v>
      </c>
      <c r="F14" s="440">
        <v>490</v>
      </c>
      <c r="G14" s="440">
        <v>476</v>
      </c>
      <c r="H14" s="440">
        <v>105</v>
      </c>
      <c r="I14" s="440">
        <v>100</v>
      </c>
      <c r="J14" s="440">
        <v>56</v>
      </c>
      <c r="K14" s="440">
        <v>46</v>
      </c>
      <c r="L14" s="440">
        <v>8</v>
      </c>
      <c r="M14" s="441">
        <v>2</v>
      </c>
      <c r="N14" s="434">
        <v>1</v>
      </c>
      <c r="O14" s="434">
        <v>1</v>
      </c>
      <c r="P14" s="435">
        <v>7036</v>
      </c>
    </row>
    <row r="15" spans="1:16" s="366" customFormat="1" ht="19.899999999999999" customHeight="1">
      <c r="A15" s="439">
        <v>6</v>
      </c>
      <c r="B15" s="426" t="s">
        <v>634</v>
      </c>
      <c r="C15" s="440">
        <v>58062</v>
      </c>
      <c r="D15" s="440">
        <v>41990</v>
      </c>
      <c r="E15" s="440">
        <v>24730</v>
      </c>
      <c r="F15" s="440">
        <v>10219</v>
      </c>
      <c r="G15" s="440">
        <v>11231</v>
      </c>
      <c r="H15" s="440">
        <v>3513</v>
      </c>
      <c r="I15" s="440">
        <v>2740</v>
      </c>
      <c r="J15" s="440">
        <v>1709</v>
      </c>
      <c r="K15" s="440">
        <v>935</v>
      </c>
      <c r="L15" s="440">
        <v>254</v>
      </c>
      <c r="M15" s="440">
        <v>66</v>
      </c>
      <c r="N15" s="440">
        <v>39</v>
      </c>
      <c r="O15" s="440">
        <v>66</v>
      </c>
      <c r="P15" s="435">
        <v>155554</v>
      </c>
    </row>
    <row r="16" spans="1:16" s="366" customFormat="1" ht="19.899999999999999" customHeight="1">
      <c r="A16" s="439">
        <v>7</v>
      </c>
      <c r="B16" s="426" t="s">
        <v>635</v>
      </c>
      <c r="C16" s="440">
        <v>33683</v>
      </c>
      <c r="D16" s="440">
        <v>25057</v>
      </c>
      <c r="E16" s="440">
        <v>14127</v>
      </c>
      <c r="F16" s="440">
        <v>5703</v>
      </c>
      <c r="G16" s="440">
        <v>6105</v>
      </c>
      <c r="H16" s="440">
        <v>1763</v>
      </c>
      <c r="I16" s="440">
        <v>1372</v>
      </c>
      <c r="J16" s="440">
        <v>833</v>
      </c>
      <c r="K16" s="440">
        <v>644</v>
      </c>
      <c r="L16" s="440">
        <v>304</v>
      </c>
      <c r="M16" s="440">
        <v>88</v>
      </c>
      <c r="N16" s="440">
        <v>29</v>
      </c>
      <c r="O16" s="440">
        <v>23</v>
      </c>
      <c r="P16" s="435">
        <v>89731</v>
      </c>
    </row>
    <row r="17" spans="1:16" s="366" customFormat="1" ht="19.899999999999999" customHeight="1">
      <c r="A17" s="439">
        <v>8</v>
      </c>
      <c r="B17" s="426" t="s">
        <v>636</v>
      </c>
      <c r="C17" s="440">
        <v>1743</v>
      </c>
      <c r="D17" s="440">
        <v>1180</v>
      </c>
      <c r="E17" s="440">
        <v>711</v>
      </c>
      <c r="F17" s="440">
        <v>256</v>
      </c>
      <c r="G17" s="440">
        <v>281</v>
      </c>
      <c r="H17" s="440">
        <v>75</v>
      </c>
      <c r="I17" s="440">
        <v>53</v>
      </c>
      <c r="J17" s="440">
        <v>42</v>
      </c>
      <c r="K17" s="440">
        <v>24</v>
      </c>
      <c r="L17" s="441">
        <v>9</v>
      </c>
      <c r="M17" s="441">
        <v>1</v>
      </c>
      <c r="N17" s="434">
        <v>0</v>
      </c>
      <c r="O17" s="440">
        <v>0</v>
      </c>
      <c r="P17" s="435">
        <v>4375</v>
      </c>
    </row>
    <row r="18" spans="1:16" s="366" customFormat="1" ht="19.899999999999999" customHeight="1">
      <c r="A18" s="439">
        <v>9</v>
      </c>
      <c r="B18" s="426" t="s">
        <v>637</v>
      </c>
      <c r="C18" s="440">
        <v>12898</v>
      </c>
      <c r="D18" s="440">
        <v>8595</v>
      </c>
      <c r="E18" s="440">
        <v>4510</v>
      </c>
      <c r="F18" s="440">
        <v>1865</v>
      </c>
      <c r="G18" s="440">
        <v>1776</v>
      </c>
      <c r="H18" s="440">
        <v>507</v>
      </c>
      <c r="I18" s="440">
        <v>391</v>
      </c>
      <c r="J18" s="440">
        <v>238</v>
      </c>
      <c r="K18" s="440">
        <v>149</v>
      </c>
      <c r="L18" s="440">
        <v>46</v>
      </c>
      <c r="M18" s="440">
        <v>8</v>
      </c>
      <c r="N18" s="440">
        <v>4</v>
      </c>
      <c r="O18" s="440">
        <v>4</v>
      </c>
      <c r="P18" s="435">
        <v>30991</v>
      </c>
    </row>
    <row r="19" spans="1:16" s="366" customFormat="1" ht="19.899999999999999" customHeight="1">
      <c r="A19" s="439">
        <v>10</v>
      </c>
      <c r="B19" s="426" t="s">
        <v>638</v>
      </c>
      <c r="C19" s="440">
        <v>12748</v>
      </c>
      <c r="D19" s="440">
        <v>9801</v>
      </c>
      <c r="E19" s="440">
        <v>5486</v>
      </c>
      <c r="F19" s="440">
        <v>2157</v>
      </c>
      <c r="G19" s="440">
        <v>2025</v>
      </c>
      <c r="H19" s="440">
        <v>605</v>
      </c>
      <c r="I19" s="440">
        <v>503</v>
      </c>
      <c r="J19" s="440">
        <v>272</v>
      </c>
      <c r="K19" s="440">
        <v>144</v>
      </c>
      <c r="L19" s="440">
        <v>41</v>
      </c>
      <c r="M19" s="440">
        <v>11</v>
      </c>
      <c r="N19" s="440">
        <v>3</v>
      </c>
      <c r="O19" s="440">
        <v>10</v>
      </c>
      <c r="P19" s="435">
        <v>33806</v>
      </c>
    </row>
    <row r="20" spans="1:16" s="366" customFormat="1" ht="19.899999999999999" customHeight="1">
      <c r="A20" s="439">
        <v>11</v>
      </c>
      <c r="B20" s="426" t="s">
        <v>639</v>
      </c>
      <c r="C20" s="440">
        <v>1960</v>
      </c>
      <c r="D20" s="440">
        <v>1282</v>
      </c>
      <c r="E20" s="440">
        <v>772</v>
      </c>
      <c r="F20" s="440">
        <v>294</v>
      </c>
      <c r="G20" s="440">
        <v>316</v>
      </c>
      <c r="H20" s="440">
        <v>106</v>
      </c>
      <c r="I20" s="440">
        <v>75</v>
      </c>
      <c r="J20" s="440">
        <v>71</v>
      </c>
      <c r="K20" s="440">
        <v>49</v>
      </c>
      <c r="L20" s="440">
        <v>17</v>
      </c>
      <c r="M20" s="440">
        <v>6</v>
      </c>
      <c r="N20" s="434">
        <v>5</v>
      </c>
      <c r="O20" s="440">
        <v>4</v>
      </c>
      <c r="P20" s="435">
        <v>4957</v>
      </c>
    </row>
    <row r="21" spans="1:16" s="366" customFormat="1" ht="19.899999999999999" customHeight="1">
      <c r="A21" s="439">
        <v>12</v>
      </c>
      <c r="B21" s="426" t="s">
        <v>640</v>
      </c>
      <c r="C21" s="441">
        <v>907</v>
      </c>
      <c r="D21" s="441">
        <v>829</v>
      </c>
      <c r="E21" s="440">
        <v>572</v>
      </c>
      <c r="F21" s="441">
        <v>226</v>
      </c>
      <c r="G21" s="440">
        <v>234</v>
      </c>
      <c r="H21" s="440">
        <v>76</v>
      </c>
      <c r="I21" s="440">
        <v>66</v>
      </c>
      <c r="J21" s="440">
        <v>53</v>
      </c>
      <c r="K21" s="440">
        <v>41</v>
      </c>
      <c r="L21" s="440">
        <v>6</v>
      </c>
      <c r="M21" s="440">
        <v>1</v>
      </c>
      <c r="N21" s="441">
        <v>2</v>
      </c>
      <c r="O21" s="434">
        <v>1</v>
      </c>
      <c r="P21" s="435">
        <v>3014</v>
      </c>
    </row>
    <row r="22" spans="1:16" s="366" customFormat="1" ht="19.899999999999999" customHeight="1">
      <c r="A22" s="439">
        <v>13</v>
      </c>
      <c r="B22" s="426" t="s">
        <v>641</v>
      </c>
      <c r="C22" s="441">
        <v>1062</v>
      </c>
      <c r="D22" s="440">
        <v>1055</v>
      </c>
      <c r="E22" s="440">
        <v>555</v>
      </c>
      <c r="F22" s="441">
        <v>192</v>
      </c>
      <c r="G22" s="440">
        <v>256</v>
      </c>
      <c r="H22" s="440">
        <v>107</v>
      </c>
      <c r="I22" s="440">
        <v>72</v>
      </c>
      <c r="J22" s="440">
        <v>56</v>
      </c>
      <c r="K22" s="440">
        <v>44</v>
      </c>
      <c r="L22" s="441">
        <v>15</v>
      </c>
      <c r="M22" s="434">
        <v>4</v>
      </c>
      <c r="N22" s="434">
        <v>1</v>
      </c>
      <c r="O22" s="434">
        <v>1</v>
      </c>
      <c r="P22" s="435">
        <v>3420</v>
      </c>
    </row>
    <row r="23" spans="1:16" s="366" customFormat="1" ht="19.899999999999999" customHeight="1">
      <c r="A23" s="439">
        <v>14</v>
      </c>
      <c r="B23" s="426" t="s">
        <v>642</v>
      </c>
      <c r="C23" s="440">
        <v>2893</v>
      </c>
      <c r="D23" s="440">
        <v>2125</v>
      </c>
      <c r="E23" s="440">
        <v>1247</v>
      </c>
      <c r="F23" s="440">
        <v>515</v>
      </c>
      <c r="G23" s="440">
        <v>559</v>
      </c>
      <c r="H23" s="440">
        <v>175</v>
      </c>
      <c r="I23" s="440">
        <v>119</v>
      </c>
      <c r="J23" s="440">
        <v>87</v>
      </c>
      <c r="K23" s="440">
        <v>64</v>
      </c>
      <c r="L23" s="440">
        <v>12</v>
      </c>
      <c r="M23" s="441">
        <v>6</v>
      </c>
      <c r="N23" s="441">
        <v>2</v>
      </c>
      <c r="O23" s="440">
        <v>4</v>
      </c>
      <c r="P23" s="435">
        <v>7808</v>
      </c>
    </row>
    <row r="24" spans="1:16" s="366" customFormat="1" ht="19.899999999999999" customHeight="1">
      <c r="A24" s="439">
        <v>15</v>
      </c>
      <c r="B24" s="426" t="s">
        <v>643</v>
      </c>
      <c r="C24" s="440">
        <v>2535</v>
      </c>
      <c r="D24" s="440">
        <v>1897</v>
      </c>
      <c r="E24" s="440">
        <v>999</v>
      </c>
      <c r="F24" s="440">
        <v>363</v>
      </c>
      <c r="G24" s="440">
        <v>366</v>
      </c>
      <c r="H24" s="440">
        <v>122</v>
      </c>
      <c r="I24" s="440">
        <v>97</v>
      </c>
      <c r="J24" s="440">
        <v>51</v>
      </c>
      <c r="K24" s="440">
        <v>32</v>
      </c>
      <c r="L24" s="440">
        <v>6</v>
      </c>
      <c r="M24" s="434">
        <v>0</v>
      </c>
      <c r="N24" s="434">
        <v>0</v>
      </c>
      <c r="O24" s="434">
        <v>0</v>
      </c>
      <c r="P24" s="435">
        <v>6468</v>
      </c>
    </row>
    <row r="25" spans="1:16" s="366" customFormat="1" ht="19.899999999999999" customHeight="1">
      <c r="A25" s="439">
        <v>16</v>
      </c>
      <c r="B25" s="426" t="s">
        <v>644</v>
      </c>
      <c r="C25" s="440">
        <v>31114</v>
      </c>
      <c r="D25" s="440">
        <v>24209</v>
      </c>
      <c r="E25" s="440">
        <v>13975</v>
      </c>
      <c r="F25" s="440">
        <v>5823</v>
      </c>
      <c r="G25" s="440">
        <v>6487</v>
      </c>
      <c r="H25" s="440">
        <v>2254</v>
      </c>
      <c r="I25" s="440">
        <v>1697</v>
      </c>
      <c r="J25" s="440">
        <v>1162</v>
      </c>
      <c r="K25" s="440">
        <v>677</v>
      </c>
      <c r="L25" s="440">
        <v>178</v>
      </c>
      <c r="M25" s="440">
        <v>62</v>
      </c>
      <c r="N25" s="440">
        <v>25</v>
      </c>
      <c r="O25" s="440">
        <v>33</v>
      </c>
      <c r="P25" s="435">
        <v>87696</v>
      </c>
    </row>
    <row r="26" spans="1:16" s="366" customFormat="1" ht="19.899999999999999" customHeight="1">
      <c r="A26" s="439">
        <v>17</v>
      </c>
      <c r="B26" s="426" t="s">
        <v>645</v>
      </c>
      <c r="C26" s="440">
        <v>6547</v>
      </c>
      <c r="D26" s="440">
        <v>4983</v>
      </c>
      <c r="E26" s="440">
        <v>2539</v>
      </c>
      <c r="F26" s="440">
        <v>941</v>
      </c>
      <c r="G26" s="440">
        <v>920</v>
      </c>
      <c r="H26" s="440">
        <v>230</v>
      </c>
      <c r="I26" s="440">
        <v>184</v>
      </c>
      <c r="J26" s="440">
        <v>112</v>
      </c>
      <c r="K26" s="440">
        <v>67</v>
      </c>
      <c r="L26" s="440">
        <v>10</v>
      </c>
      <c r="M26" s="440">
        <v>8</v>
      </c>
      <c r="N26" s="441">
        <v>1</v>
      </c>
      <c r="O26" s="440">
        <v>4</v>
      </c>
      <c r="P26" s="435">
        <v>16546</v>
      </c>
    </row>
    <row r="27" spans="1:16" s="366" customFormat="1" ht="19.899999999999999" customHeight="1">
      <c r="A27" s="439">
        <v>18</v>
      </c>
      <c r="B27" s="426" t="s">
        <v>646</v>
      </c>
      <c r="C27" s="440">
        <v>1114</v>
      </c>
      <c r="D27" s="440">
        <v>849</v>
      </c>
      <c r="E27" s="440">
        <v>540</v>
      </c>
      <c r="F27" s="440">
        <v>208</v>
      </c>
      <c r="G27" s="440">
        <v>201</v>
      </c>
      <c r="H27" s="440">
        <v>83</v>
      </c>
      <c r="I27" s="440">
        <v>68</v>
      </c>
      <c r="J27" s="440">
        <v>33</v>
      </c>
      <c r="K27" s="440">
        <v>27</v>
      </c>
      <c r="L27" s="440">
        <v>6</v>
      </c>
      <c r="M27" s="440">
        <v>4</v>
      </c>
      <c r="N27" s="434">
        <v>1</v>
      </c>
      <c r="O27" s="440">
        <v>3</v>
      </c>
      <c r="P27" s="435">
        <v>3137</v>
      </c>
    </row>
    <row r="28" spans="1:16" s="366" customFormat="1" ht="19.899999999999999" customHeight="1">
      <c r="A28" s="439">
        <v>19</v>
      </c>
      <c r="B28" s="426" t="s">
        <v>647</v>
      </c>
      <c r="C28" s="440">
        <v>3453</v>
      </c>
      <c r="D28" s="440">
        <v>2811</v>
      </c>
      <c r="E28" s="440">
        <v>1531</v>
      </c>
      <c r="F28" s="440">
        <v>547</v>
      </c>
      <c r="G28" s="440">
        <v>599</v>
      </c>
      <c r="H28" s="440">
        <v>178</v>
      </c>
      <c r="I28" s="440">
        <v>148</v>
      </c>
      <c r="J28" s="440">
        <v>105</v>
      </c>
      <c r="K28" s="440">
        <v>67</v>
      </c>
      <c r="L28" s="440">
        <v>15</v>
      </c>
      <c r="M28" s="440">
        <v>3</v>
      </c>
      <c r="N28" s="441">
        <v>0</v>
      </c>
      <c r="O28" s="434">
        <v>1</v>
      </c>
      <c r="P28" s="435">
        <v>9458</v>
      </c>
    </row>
    <row r="29" spans="1:16" s="366" customFormat="1" ht="19.899999999999999" customHeight="1">
      <c r="A29" s="439">
        <v>20</v>
      </c>
      <c r="B29" s="426" t="s">
        <v>648</v>
      </c>
      <c r="C29" s="440">
        <v>11485</v>
      </c>
      <c r="D29" s="440">
        <v>7998</v>
      </c>
      <c r="E29" s="440">
        <v>4658</v>
      </c>
      <c r="F29" s="440">
        <v>1837</v>
      </c>
      <c r="G29" s="440">
        <v>1963</v>
      </c>
      <c r="H29" s="440">
        <v>631</v>
      </c>
      <c r="I29" s="440">
        <v>524</v>
      </c>
      <c r="J29" s="440">
        <v>360</v>
      </c>
      <c r="K29" s="440">
        <v>190</v>
      </c>
      <c r="L29" s="440">
        <v>52</v>
      </c>
      <c r="M29" s="440">
        <v>16</v>
      </c>
      <c r="N29" s="441">
        <v>2</v>
      </c>
      <c r="O29" s="440">
        <v>2</v>
      </c>
      <c r="P29" s="435">
        <v>29718</v>
      </c>
    </row>
    <row r="30" spans="1:16" s="366" customFormat="1" ht="19.899999999999999" customHeight="1">
      <c r="A30" s="439">
        <v>21</v>
      </c>
      <c r="B30" s="426" t="s">
        <v>649</v>
      </c>
      <c r="C30" s="440">
        <v>6609</v>
      </c>
      <c r="D30" s="440">
        <v>5182</v>
      </c>
      <c r="E30" s="440">
        <v>3334</v>
      </c>
      <c r="F30" s="440">
        <v>1239</v>
      </c>
      <c r="G30" s="440">
        <v>1507</v>
      </c>
      <c r="H30" s="440">
        <v>537</v>
      </c>
      <c r="I30" s="440">
        <v>430</v>
      </c>
      <c r="J30" s="440">
        <v>330</v>
      </c>
      <c r="K30" s="440">
        <v>172</v>
      </c>
      <c r="L30" s="440">
        <v>58</v>
      </c>
      <c r="M30" s="441">
        <v>12</v>
      </c>
      <c r="N30" s="440">
        <v>4</v>
      </c>
      <c r="O30" s="440">
        <v>6</v>
      </c>
      <c r="P30" s="435">
        <v>19420</v>
      </c>
    </row>
    <row r="31" spans="1:16" s="366" customFormat="1" ht="19.899999999999999" customHeight="1">
      <c r="A31" s="439">
        <v>22</v>
      </c>
      <c r="B31" s="426" t="s">
        <v>650</v>
      </c>
      <c r="C31" s="440">
        <v>4087</v>
      </c>
      <c r="D31" s="440">
        <v>2874</v>
      </c>
      <c r="E31" s="440">
        <v>1578</v>
      </c>
      <c r="F31" s="440">
        <v>656</v>
      </c>
      <c r="G31" s="440">
        <v>643</v>
      </c>
      <c r="H31" s="440">
        <v>197</v>
      </c>
      <c r="I31" s="440">
        <v>132</v>
      </c>
      <c r="J31" s="440">
        <v>81</v>
      </c>
      <c r="K31" s="440">
        <v>49</v>
      </c>
      <c r="L31" s="440">
        <v>18</v>
      </c>
      <c r="M31" s="440">
        <v>5</v>
      </c>
      <c r="N31" s="440">
        <v>2</v>
      </c>
      <c r="O31" s="440">
        <v>2</v>
      </c>
      <c r="P31" s="435">
        <v>10324</v>
      </c>
    </row>
    <row r="32" spans="1:16" s="366" customFormat="1" ht="19.899999999999999" customHeight="1">
      <c r="A32" s="439">
        <v>23</v>
      </c>
      <c r="B32" s="426" t="s">
        <v>651</v>
      </c>
      <c r="C32" s="440">
        <v>3034</v>
      </c>
      <c r="D32" s="440">
        <v>2641</v>
      </c>
      <c r="E32" s="440">
        <v>1724</v>
      </c>
      <c r="F32" s="440">
        <v>662</v>
      </c>
      <c r="G32" s="440">
        <v>787</v>
      </c>
      <c r="H32" s="440">
        <v>240</v>
      </c>
      <c r="I32" s="440">
        <v>211</v>
      </c>
      <c r="J32" s="440">
        <v>123</v>
      </c>
      <c r="K32" s="440">
        <v>70</v>
      </c>
      <c r="L32" s="440">
        <v>26</v>
      </c>
      <c r="M32" s="441">
        <v>7</v>
      </c>
      <c r="N32" s="440">
        <v>1</v>
      </c>
      <c r="O32" s="440">
        <v>1</v>
      </c>
      <c r="P32" s="435">
        <v>9527</v>
      </c>
    </row>
    <row r="33" spans="1:16" s="366" customFormat="1" ht="19.899999999999999" customHeight="1">
      <c r="A33" s="439">
        <v>24</v>
      </c>
      <c r="B33" s="426" t="s">
        <v>652</v>
      </c>
      <c r="C33" s="440">
        <v>1434</v>
      </c>
      <c r="D33" s="440">
        <v>1228</v>
      </c>
      <c r="E33" s="440">
        <v>752</v>
      </c>
      <c r="F33" s="440">
        <v>302</v>
      </c>
      <c r="G33" s="440">
        <v>298</v>
      </c>
      <c r="H33" s="440">
        <v>89</v>
      </c>
      <c r="I33" s="440">
        <v>71</v>
      </c>
      <c r="J33" s="440">
        <v>54</v>
      </c>
      <c r="K33" s="440">
        <v>22</v>
      </c>
      <c r="L33" s="440">
        <v>8</v>
      </c>
      <c r="M33" s="441">
        <v>1</v>
      </c>
      <c r="N33" s="434">
        <v>2</v>
      </c>
      <c r="O33" s="434">
        <v>1</v>
      </c>
      <c r="P33" s="435">
        <v>4262</v>
      </c>
    </row>
    <row r="34" spans="1:16" s="366" customFormat="1" ht="19.899999999999999" customHeight="1">
      <c r="A34" s="439">
        <v>25</v>
      </c>
      <c r="B34" s="426" t="s">
        <v>653</v>
      </c>
      <c r="C34" s="440">
        <v>3854</v>
      </c>
      <c r="D34" s="440">
        <v>2729</v>
      </c>
      <c r="E34" s="440">
        <v>1782</v>
      </c>
      <c r="F34" s="440">
        <v>652</v>
      </c>
      <c r="G34" s="440">
        <v>781</v>
      </c>
      <c r="H34" s="440">
        <v>241</v>
      </c>
      <c r="I34" s="440">
        <v>192</v>
      </c>
      <c r="J34" s="440">
        <v>186</v>
      </c>
      <c r="K34" s="440">
        <v>91</v>
      </c>
      <c r="L34" s="440">
        <v>16</v>
      </c>
      <c r="M34" s="440">
        <v>6</v>
      </c>
      <c r="N34" s="440">
        <v>2</v>
      </c>
      <c r="O34" s="440">
        <v>5</v>
      </c>
      <c r="P34" s="435">
        <v>10537</v>
      </c>
    </row>
    <row r="35" spans="1:16" s="366" customFormat="1" ht="19.899999999999999" customHeight="1">
      <c r="A35" s="439">
        <v>26</v>
      </c>
      <c r="B35" s="426" t="s">
        <v>654</v>
      </c>
      <c r="C35" s="440">
        <v>8793</v>
      </c>
      <c r="D35" s="440">
        <v>6341</v>
      </c>
      <c r="E35" s="440">
        <v>3419</v>
      </c>
      <c r="F35" s="440">
        <v>1321</v>
      </c>
      <c r="G35" s="440">
        <v>1447</v>
      </c>
      <c r="H35" s="440">
        <v>424</v>
      </c>
      <c r="I35" s="440">
        <v>347</v>
      </c>
      <c r="J35" s="440">
        <v>218</v>
      </c>
      <c r="K35" s="440">
        <v>158</v>
      </c>
      <c r="L35" s="440">
        <v>50</v>
      </c>
      <c r="M35" s="440">
        <v>18</v>
      </c>
      <c r="N35" s="440">
        <v>6</v>
      </c>
      <c r="O35" s="440">
        <v>14</v>
      </c>
      <c r="P35" s="435">
        <v>22556</v>
      </c>
    </row>
    <row r="36" spans="1:16" s="366" customFormat="1" ht="19.899999999999999" customHeight="1">
      <c r="A36" s="439">
        <v>27</v>
      </c>
      <c r="B36" s="426" t="s">
        <v>655</v>
      </c>
      <c r="C36" s="440">
        <v>13580</v>
      </c>
      <c r="D36" s="440">
        <v>11396</v>
      </c>
      <c r="E36" s="440">
        <v>6456</v>
      </c>
      <c r="F36" s="440">
        <v>2518</v>
      </c>
      <c r="G36" s="440">
        <v>2729</v>
      </c>
      <c r="H36" s="440">
        <v>921</v>
      </c>
      <c r="I36" s="440">
        <v>752</v>
      </c>
      <c r="J36" s="440">
        <v>458</v>
      </c>
      <c r="K36" s="440">
        <v>329</v>
      </c>
      <c r="L36" s="440">
        <v>109</v>
      </c>
      <c r="M36" s="440">
        <v>37</v>
      </c>
      <c r="N36" s="440">
        <v>9</v>
      </c>
      <c r="O36" s="440">
        <v>20</v>
      </c>
      <c r="P36" s="435">
        <v>39314</v>
      </c>
    </row>
    <row r="37" spans="1:16" s="366" customFormat="1" ht="19.899999999999999" customHeight="1">
      <c r="A37" s="439">
        <v>28</v>
      </c>
      <c r="B37" s="426" t="s">
        <v>656</v>
      </c>
      <c r="C37" s="440">
        <v>3978</v>
      </c>
      <c r="D37" s="440">
        <v>2873</v>
      </c>
      <c r="E37" s="440">
        <v>1635</v>
      </c>
      <c r="F37" s="440">
        <v>582</v>
      </c>
      <c r="G37" s="440">
        <v>626</v>
      </c>
      <c r="H37" s="440">
        <v>177</v>
      </c>
      <c r="I37" s="440">
        <v>120</v>
      </c>
      <c r="J37" s="440">
        <v>73</v>
      </c>
      <c r="K37" s="440">
        <v>52</v>
      </c>
      <c r="L37" s="440">
        <v>12</v>
      </c>
      <c r="M37" s="440">
        <v>4</v>
      </c>
      <c r="N37" s="434">
        <v>1</v>
      </c>
      <c r="O37" s="434">
        <v>0</v>
      </c>
      <c r="P37" s="435">
        <v>10133</v>
      </c>
    </row>
    <row r="38" spans="1:16" s="366" customFormat="1" ht="19.899999999999999" customHeight="1">
      <c r="A38" s="439">
        <v>29</v>
      </c>
      <c r="B38" s="426" t="s">
        <v>657</v>
      </c>
      <c r="C38" s="441">
        <v>824</v>
      </c>
      <c r="D38" s="440">
        <v>764</v>
      </c>
      <c r="E38" s="440">
        <v>406</v>
      </c>
      <c r="F38" s="441">
        <v>167</v>
      </c>
      <c r="G38" s="440">
        <v>141</v>
      </c>
      <c r="H38" s="441">
        <v>52</v>
      </c>
      <c r="I38" s="440">
        <v>34</v>
      </c>
      <c r="J38" s="440">
        <v>22</v>
      </c>
      <c r="K38" s="440">
        <v>17</v>
      </c>
      <c r="L38" s="440">
        <v>4</v>
      </c>
      <c r="M38" s="434">
        <v>0</v>
      </c>
      <c r="N38" s="434">
        <v>0</v>
      </c>
      <c r="O38" s="434">
        <v>0</v>
      </c>
      <c r="P38" s="435">
        <v>2431</v>
      </c>
    </row>
    <row r="39" spans="1:16" s="366" customFormat="1" ht="19.899999999999999" customHeight="1">
      <c r="A39" s="439">
        <v>30</v>
      </c>
      <c r="B39" s="426" t="s">
        <v>658</v>
      </c>
      <c r="C39" s="441">
        <v>490</v>
      </c>
      <c r="D39" s="441">
        <v>596</v>
      </c>
      <c r="E39" s="441">
        <v>324</v>
      </c>
      <c r="F39" s="441">
        <v>116</v>
      </c>
      <c r="G39" s="440">
        <v>141</v>
      </c>
      <c r="H39" s="441">
        <v>62</v>
      </c>
      <c r="I39" s="441">
        <v>43</v>
      </c>
      <c r="J39" s="440">
        <v>39</v>
      </c>
      <c r="K39" s="440">
        <v>20</v>
      </c>
      <c r="L39" s="441">
        <v>6</v>
      </c>
      <c r="M39" s="434">
        <v>1</v>
      </c>
      <c r="N39" s="434">
        <v>2</v>
      </c>
      <c r="O39" s="434">
        <v>4</v>
      </c>
      <c r="P39" s="435">
        <v>1844</v>
      </c>
    </row>
    <row r="40" spans="1:16" s="366" customFormat="1" ht="19.899999999999999" customHeight="1">
      <c r="A40" s="439">
        <v>31</v>
      </c>
      <c r="B40" s="426" t="s">
        <v>659</v>
      </c>
      <c r="C40" s="440">
        <v>9710</v>
      </c>
      <c r="D40" s="440">
        <v>8093</v>
      </c>
      <c r="E40" s="440">
        <v>4882</v>
      </c>
      <c r="F40" s="440">
        <v>1704</v>
      </c>
      <c r="G40" s="440">
        <v>1793</v>
      </c>
      <c r="H40" s="440">
        <v>540</v>
      </c>
      <c r="I40" s="440">
        <v>406</v>
      </c>
      <c r="J40" s="440">
        <v>233</v>
      </c>
      <c r="K40" s="440">
        <v>137</v>
      </c>
      <c r="L40" s="440">
        <v>33</v>
      </c>
      <c r="M40" s="440">
        <v>16</v>
      </c>
      <c r="N40" s="440">
        <v>5</v>
      </c>
      <c r="O40" s="440">
        <v>6</v>
      </c>
      <c r="P40" s="435">
        <v>27558</v>
      </c>
    </row>
    <row r="41" spans="1:16" s="366" customFormat="1" ht="19.899999999999999" customHeight="1">
      <c r="A41" s="439">
        <v>32</v>
      </c>
      <c r="B41" s="426" t="s">
        <v>660</v>
      </c>
      <c r="C41" s="440">
        <v>3760</v>
      </c>
      <c r="D41" s="440">
        <v>3048</v>
      </c>
      <c r="E41" s="440">
        <v>1701</v>
      </c>
      <c r="F41" s="440">
        <v>581</v>
      </c>
      <c r="G41" s="440">
        <v>657</v>
      </c>
      <c r="H41" s="440">
        <v>184</v>
      </c>
      <c r="I41" s="440">
        <v>150</v>
      </c>
      <c r="J41" s="440">
        <v>94</v>
      </c>
      <c r="K41" s="440">
        <v>44</v>
      </c>
      <c r="L41" s="440">
        <v>16</v>
      </c>
      <c r="M41" s="440">
        <v>5</v>
      </c>
      <c r="N41" s="434">
        <v>2</v>
      </c>
      <c r="O41" s="434">
        <v>0</v>
      </c>
      <c r="P41" s="435">
        <v>10242</v>
      </c>
    </row>
    <row r="42" spans="1:16" s="366" customFormat="1" ht="19.899999999999999" customHeight="1">
      <c r="A42" s="439">
        <v>33</v>
      </c>
      <c r="B42" s="426" t="s">
        <v>661</v>
      </c>
      <c r="C42" s="440">
        <v>16271</v>
      </c>
      <c r="D42" s="440">
        <v>12349</v>
      </c>
      <c r="E42" s="440">
        <v>7027</v>
      </c>
      <c r="F42" s="440">
        <v>2651</v>
      </c>
      <c r="G42" s="440">
        <v>2856</v>
      </c>
      <c r="H42" s="440">
        <v>900</v>
      </c>
      <c r="I42" s="440">
        <v>588</v>
      </c>
      <c r="J42" s="440">
        <v>397</v>
      </c>
      <c r="K42" s="440">
        <v>263</v>
      </c>
      <c r="L42" s="440">
        <v>57</v>
      </c>
      <c r="M42" s="440">
        <v>17</v>
      </c>
      <c r="N42" s="440">
        <v>5</v>
      </c>
      <c r="O42" s="440">
        <v>6</v>
      </c>
      <c r="P42" s="435">
        <v>43387</v>
      </c>
    </row>
    <row r="43" spans="1:16" s="366" customFormat="1" ht="19.899999999999999" customHeight="1">
      <c r="A43" s="439">
        <v>34</v>
      </c>
      <c r="B43" s="426" t="s">
        <v>662</v>
      </c>
      <c r="C43" s="440">
        <v>204203</v>
      </c>
      <c r="D43" s="440">
        <v>169811</v>
      </c>
      <c r="E43" s="440">
        <v>97093</v>
      </c>
      <c r="F43" s="440">
        <v>40143</v>
      </c>
      <c r="G43" s="440">
        <v>43131</v>
      </c>
      <c r="H43" s="440">
        <v>13663</v>
      </c>
      <c r="I43" s="440">
        <v>10276</v>
      </c>
      <c r="J43" s="440">
        <v>6182</v>
      </c>
      <c r="K43" s="440">
        <v>3383</v>
      </c>
      <c r="L43" s="440">
        <v>944</v>
      </c>
      <c r="M43" s="440">
        <v>270</v>
      </c>
      <c r="N43" s="440">
        <v>120</v>
      </c>
      <c r="O43" s="440">
        <v>175</v>
      </c>
      <c r="P43" s="435">
        <v>589394</v>
      </c>
    </row>
    <row r="44" spans="1:16" s="366" customFormat="1" ht="19.899999999999999" customHeight="1">
      <c r="A44" s="439">
        <v>35</v>
      </c>
      <c r="B44" s="426" t="s">
        <v>663</v>
      </c>
      <c r="C44" s="440">
        <v>55782</v>
      </c>
      <c r="D44" s="440">
        <v>40363</v>
      </c>
      <c r="E44" s="440">
        <v>22443</v>
      </c>
      <c r="F44" s="440">
        <v>9193</v>
      </c>
      <c r="G44" s="440">
        <v>9368</v>
      </c>
      <c r="H44" s="440">
        <v>2863</v>
      </c>
      <c r="I44" s="440">
        <v>2267</v>
      </c>
      <c r="J44" s="440">
        <v>1435</v>
      </c>
      <c r="K44" s="440">
        <v>803</v>
      </c>
      <c r="L44" s="440">
        <v>240</v>
      </c>
      <c r="M44" s="440">
        <v>53</v>
      </c>
      <c r="N44" s="440">
        <v>25</v>
      </c>
      <c r="O44" s="440">
        <v>41</v>
      </c>
      <c r="P44" s="435">
        <v>144876</v>
      </c>
    </row>
    <row r="45" spans="1:16" s="366" customFormat="1" ht="19.899999999999999" customHeight="1">
      <c r="A45" s="439">
        <v>36</v>
      </c>
      <c r="B45" s="426" t="s">
        <v>664</v>
      </c>
      <c r="C45" s="441">
        <v>1042</v>
      </c>
      <c r="D45" s="440">
        <v>866</v>
      </c>
      <c r="E45" s="440">
        <v>627</v>
      </c>
      <c r="F45" s="440">
        <v>179</v>
      </c>
      <c r="G45" s="440">
        <v>237</v>
      </c>
      <c r="H45" s="440">
        <v>74</v>
      </c>
      <c r="I45" s="440">
        <v>55</v>
      </c>
      <c r="J45" s="440">
        <v>41</v>
      </c>
      <c r="K45" s="440">
        <v>31</v>
      </c>
      <c r="L45" s="441">
        <v>10</v>
      </c>
      <c r="M45" s="441">
        <v>0</v>
      </c>
      <c r="N45" s="434">
        <v>0</v>
      </c>
      <c r="O45" s="434">
        <v>0</v>
      </c>
      <c r="P45" s="435">
        <v>3162</v>
      </c>
    </row>
    <row r="46" spans="1:16" s="366" customFormat="1" ht="19.899999999999999" customHeight="1">
      <c r="A46" s="439">
        <v>37</v>
      </c>
      <c r="B46" s="426" t="s">
        <v>665</v>
      </c>
      <c r="C46" s="440">
        <v>3258</v>
      </c>
      <c r="D46" s="440">
        <v>2158</v>
      </c>
      <c r="E46" s="440">
        <v>1326</v>
      </c>
      <c r="F46" s="440">
        <v>471</v>
      </c>
      <c r="G46" s="440">
        <v>519</v>
      </c>
      <c r="H46" s="440">
        <v>130</v>
      </c>
      <c r="I46" s="440">
        <v>147</v>
      </c>
      <c r="J46" s="440">
        <v>101</v>
      </c>
      <c r="K46" s="440">
        <v>59</v>
      </c>
      <c r="L46" s="440">
        <v>13</v>
      </c>
      <c r="M46" s="441">
        <v>5</v>
      </c>
      <c r="N46" s="434">
        <v>0</v>
      </c>
      <c r="O46" s="434">
        <v>0</v>
      </c>
      <c r="P46" s="435">
        <v>8187</v>
      </c>
    </row>
    <row r="47" spans="1:16" s="366" customFormat="1" ht="19.899999999999999" customHeight="1">
      <c r="A47" s="439">
        <v>38</v>
      </c>
      <c r="B47" s="426" t="s">
        <v>666</v>
      </c>
      <c r="C47" s="440">
        <v>15431</v>
      </c>
      <c r="D47" s="440">
        <v>9168</v>
      </c>
      <c r="E47" s="440">
        <v>5477</v>
      </c>
      <c r="F47" s="440">
        <v>2081</v>
      </c>
      <c r="G47" s="440">
        <v>2322</v>
      </c>
      <c r="H47" s="440">
        <v>748</v>
      </c>
      <c r="I47" s="440">
        <v>604</v>
      </c>
      <c r="J47" s="440">
        <v>314</v>
      </c>
      <c r="K47" s="440">
        <v>183</v>
      </c>
      <c r="L47" s="440">
        <v>57</v>
      </c>
      <c r="M47" s="440">
        <v>17</v>
      </c>
      <c r="N47" s="440">
        <v>8</v>
      </c>
      <c r="O47" s="440">
        <v>12</v>
      </c>
      <c r="P47" s="435">
        <v>36422</v>
      </c>
    </row>
    <row r="48" spans="1:16" s="366" customFormat="1" ht="19.899999999999999" customHeight="1">
      <c r="A48" s="439">
        <v>39</v>
      </c>
      <c r="B48" s="426" t="s">
        <v>667</v>
      </c>
      <c r="C48" s="440">
        <v>3477</v>
      </c>
      <c r="D48" s="440">
        <v>2493</v>
      </c>
      <c r="E48" s="440">
        <v>1375</v>
      </c>
      <c r="F48" s="440">
        <v>484</v>
      </c>
      <c r="G48" s="440">
        <v>589</v>
      </c>
      <c r="H48" s="440">
        <v>165</v>
      </c>
      <c r="I48" s="440">
        <v>137</v>
      </c>
      <c r="J48" s="440">
        <v>89</v>
      </c>
      <c r="K48" s="440">
        <v>68</v>
      </c>
      <c r="L48" s="440">
        <v>28</v>
      </c>
      <c r="M48" s="440">
        <v>4</v>
      </c>
      <c r="N48" s="441">
        <v>3</v>
      </c>
      <c r="O48" s="440">
        <v>6</v>
      </c>
      <c r="P48" s="435">
        <v>8918</v>
      </c>
    </row>
    <row r="49" spans="1:16" s="366" customFormat="1" ht="19.899999999999999" customHeight="1">
      <c r="A49" s="439">
        <v>40</v>
      </c>
      <c r="B49" s="426" t="s">
        <v>668</v>
      </c>
      <c r="C49" s="440">
        <v>1583</v>
      </c>
      <c r="D49" s="440">
        <v>1181</v>
      </c>
      <c r="E49" s="440">
        <v>741</v>
      </c>
      <c r="F49" s="440">
        <v>251</v>
      </c>
      <c r="G49" s="440">
        <v>240</v>
      </c>
      <c r="H49" s="440">
        <v>88</v>
      </c>
      <c r="I49" s="440">
        <v>59</v>
      </c>
      <c r="J49" s="440">
        <v>33</v>
      </c>
      <c r="K49" s="440">
        <v>17</v>
      </c>
      <c r="L49" s="440">
        <v>2</v>
      </c>
      <c r="M49" s="434">
        <v>5</v>
      </c>
      <c r="N49" s="434">
        <v>0</v>
      </c>
      <c r="O49" s="440">
        <v>1</v>
      </c>
      <c r="P49" s="435">
        <v>4201</v>
      </c>
    </row>
    <row r="50" spans="1:16" s="366" customFormat="1" ht="19.899999999999999" customHeight="1">
      <c r="A50" s="439">
        <v>41</v>
      </c>
      <c r="B50" s="426" t="s">
        <v>669</v>
      </c>
      <c r="C50" s="440">
        <v>17069</v>
      </c>
      <c r="D50" s="440">
        <v>14374</v>
      </c>
      <c r="E50" s="440">
        <v>8784</v>
      </c>
      <c r="F50" s="440">
        <v>3923</v>
      </c>
      <c r="G50" s="440">
        <v>4212</v>
      </c>
      <c r="H50" s="440">
        <v>1487</v>
      </c>
      <c r="I50" s="440">
        <v>1291</v>
      </c>
      <c r="J50" s="440">
        <v>917</v>
      </c>
      <c r="K50" s="440">
        <v>563</v>
      </c>
      <c r="L50" s="440">
        <v>183</v>
      </c>
      <c r="M50" s="440">
        <v>66</v>
      </c>
      <c r="N50" s="440">
        <v>29</v>
      </c>
      <c r="O50" s="440">
        <v>34</v>
      </c>
      <c r="P50" s="435">
        <v>52932</v>
      </c>
    </row>
    <row r="51" spans="1:16" s="366" customFormat="1" ht="19.899999999999999" customHeight="1">
      <c r="A51" s="439">
        <v>42</v>
      </c>
      <c r="B51" s="426" t="s">
        <v>670</v>
      </c>
      <c r="C51" s="440">
        <v>19193</v>
      </c>
      <c r="D51" s="440">
        <v>14716</v>
      </c>
      <c r="E51" s="440">
        <v>7982</v>
      </c>
      <c r="F51" s="440">
        <v>3114</v>
      </c>
      <c r="G51" s="440">
        <v>3344</v>
      </c>
      <c r="H51" s="440">
        <v>1031</v>
      </c>
      <c r="I51" s="440">
        <v>824</v>
      </c>
      <c r="J51" s="440">
        <v>504</v>
      </c>
      <c r="K51" s="440">
        <v>282</v>
      </c>
      <c r="L51" s="440">
        <v>65</v>
      </c>
      <c r="M51" s="440">
        <v>15</v>
      </c>
      <c r="N51" s="440">
        <v>11</v>
      </c>
      <c r="O51" s="434">
        <v>14</v>
      </c>
      <c r="P51" s="435">
        <v>51095</v>
      </c>
    </row>
    <row r="52" spans="1:16" s="366" customFormat="1" ht="19.899999999999999" customHeight="1">
      <c r="A52" s="439">
        <v>43</v>
      </c>
      <c r="B52" s="426" t="s">
        <v>671</v>
      </c>
      <c r="C52" s="440">
        <v>4437</v>
      </c>
      <c r="D52" s="440">
        <v>3087</v>
      </c>
      <c r="E52" s="440">
        <v>1764</v>
      </c>
      <c r="F52" s="440">
        <v>659</v>
      </c>
      <c r="G52" s="440">
        <v>662</v>
      </c>
      <c r="H52" s="440">
        <v>230</v>
      </c>
      <c r="I52" s="440">
        <v>169</v>
      </c>
      <c r="J52" s="440">
        <v>131</v>
      </c>
      <c r="K52" s="440">
        <v>97</v>
      </c>
      <c r="L52" s="440">
        <v>26</v>
      </c>
      <c r="M52" s="440">
        <v>9</v>
      </c>
      <c r="N52" s="441">
        <v>7</v>
      </c>
      <c r="O52" s="440">
        <v>5</v>
      </c>
      <c r="P52" s="435">
        <v>11283</v>
      </c>
    </row>
    <row r="53" spans="1:16" s="366" customFormat="1" ht="19.899999999999999" customHeight="1">
      <c r="A53" s="439">
        <v>44</v>
      </c>
      <c r="B53" s="426" t="s">
        <v>672</v>
      </c>
      <c r="C53" s="440">
        <v>5117</v>
      </c>
      <c r="D53" s="440">
        <v>3986</v>
      </c>
      <c r="E53" s="440">
        <v>2237</v>
      </c>
      <c r="F53" s="440">
        <v>814</v>
      </c>
      <c r="G53" s="440">
        <v>916</v>
      </c>
      <c r="H53" s="440">
        <v>286</v>
      </c>
      <c r="I53" s="440">
        <v>279</v>
      </c>
      <c r="J53" s="440">
        <v>177</v>
      </c>
      <c r="K53" s="440">
        <v>94</v>
      </c>
      <c r="L53" s="440">
        <v>33</v>
      </c>
      <c r="M53" s="440">
        <v>9</v>
      </c>
      <c r="N53" s="440">
        <v>4</v>
      </c>
      <c r="O53" s="440">
        <v>6</v>
      </c>
      <c r="P53" s="435">
        <v>13958</v>
      </c>
    </row>
    <row r="54" spans="1:16" s="366" customFormat="1" ht="19.899999999999999" customHeight="1">
      <c r="A54" s="439">
        <v>45</v>
      </c>
      <c r="B54" s="426" t="s">
        <v>673</v>
      </c>
      <c r="C54" s="440">
        <v>11762</v>
      </c>
      <c r="D54" s="440">
        <v>8788</v>
      </c>
      <c r="E54" s="440">
        <v>4556</v>
      </c>
      <c r="F54" s="440">
        <v>1720</v>
      </c>
      <c r="G54" s="440">
        <v>1773</v>
      </c>
      <c r="H54" s="440">
        <v>565</v>
      </c>
      <c r="I54" s="440">
        <v>463</v>
      </c>
      <c r="J54" s="440">
        <v>322</v>
      </c>
      <c r="K54" s="440">
        <v>269</v>
      </c>
      <c r="L54" s="440">
        <v>86</v>
      </c>
      <c r="M54" s="440">
        <v>27</v>
      </c>
      <c r="N54" s="440">
        <v>11</v>
      </c>
      <c r="O54" s="440">
        <v>15</v>
      </c>
      <c r="P54" s="435">
        <v>30357</v>
      </c>
    </row>
    <row r="55" spans="1:16" s="366" customFormat="1" ht="19.899999999999999" customHeight="1">
      <c r="A55" s="439">
        <v>46</v>
      </c>
      <c r="B55" s="426" t="s">
        <v>674</v>
      </c>
      <c r="C55" s="440">
        <v>7324</v>
      </c>
      <c r="D55" s="440">
        <v>4832</v>
      </c>
      <c r="E55" s="440">
        <v>3061</v>
      </c>
      <c r="F55" s="440">
        <v>1154</v>
      </c>
      <c r="G55" s="440">
        <v>1265</v>
      </c>
      <c r="H55" s="440">
        <v>399</v>
      </c>
      <c r="I55" s="440">
        <v>312</v>
      </c>
      <c r="J55" s="440">
        <v>206</v>
      </c>
      <c r="K55" s="440">
        <v>168</v>
      </c>
      <c r="L55" s="440">
        <v>63</v>
      </c>
      <c r="M55" s="440">
        <v>21</v>
      </c>
      <c r="N55" s="440">
        <v>6</v>
      </c>
      <c r="O55" s="440">
        <v>6</v>
      </c>
      <c r="P55" s="435">
        <v>18817</v>
      </c>
    </row>
    <row r="56" spans="1:16" s="366" customFormat="1" ht="19.899999999999999" customHeight="1">
      <c r="A56" s="439">
        <v>47</v>
      </c>
      <c r="B56" s="426" t="s">
        <v>675</v>
      </c>
      <c r="C56" s="440">
        <v>2085</v>
      </c>
      <c r="D56" s="440">
        <v>2323</v>
      </c>
      <c r="E56" s="440">
        <v>1656</v>
      </c>
      <c r="F56" s="440">
        <v>754</v>
      </c>
      <c r="G56" s="440">
        <v>1008</v>
      </c>
      <c r="H56" s="440">
        <v>443</v>
      </c>
      <c r="I56" s="440">
        <v>383</v>
      </c>
      <c r="J56" s="440">
        <v>181</v>
      </c>
      <c r="K56" s="440">
        <v>107</v>
      </c>
      <c r="L56" s="440">
        <v>26</v>
      </c>
      <c r="M56" s="441">
        <v>3</v>
      </c>
      <c r="N56" s="441">
        <v>4</v>
      </c>
      <c r="O56" s="440">
        <v>2</v>
      </c>
      <c r="P56" s="435">
        <v>8975</v>
      </c>
    </row>
    <row r="57" spans="1:16" s="366" customFormat="1" ht="19.899999999999999" customHeight="1">
      <c r="A57" s="439">
        <v>48</v>
      </c>
      <c r="B57" s="426" t="s">
        <v>676</v>
      </c>
      <c r="C57" s="440">
        <v>16894</v>
      </c>
      <c r="D57" s="440">
        <v>13163</v>
      </c>
      <c r="E57" s="440">
        <v>7275</v>
      </c>
      <c r="F57" s="440">
        <v>2924</v>
      </c>
      <c r="G57" s="440">
        <v>3271</v>
      </c>
      <c r="H57" s="440">
        <v>892</v>
      </c>
      <c r="I57" s="440">
        <v>610</v>
      </c>
      <c r="J57" s="440">
        <v>423</v>
      </c>
      <c r="K57" s="440">
        <v>225</v>
      </c>
      <c r="L57" s="440">
        <v>74</v>
      </c>
      <c r="M57" s="440">
        <v>15</v>
      </c>
      <c r="N57" s="441">
        <v>8</v>
      </c>
      <c r="O57" s="440">
        <v>6</v>
      </c>
      <c r="P57" s="435">
        <v>45780</v>
      </c>
    </row>
    <row r="58" spans="1:16" s="366" customFormat="1" ht="19.899999999999999" customHeight="1">
      <c r="A58" s="439">
        <v>49</v>
      </c>
      <c r="B58" s="426" t="s">
        <v>677</v>
      </c>
      <c r="C58" s="441">
        <v>845</v>
      </c>
      <c r="D58" s="440">
        <v>876</v>
      </c>
      <c r="E58" s="440">
        <v>556</v>
      </c>
      <c r="F58" s="441">
        <v>197</v>
      </c>
      <c r="G58" s="440">
        <v>254</v>
      </c>
      <c r="H58" s="440">
        <v>98</v>
      </c>
      <c r="I58" s="440">
        <v>80</v>
      </c>
      <c r="J58" s="440">
        <v>61</v>
      </c>
      <c r="K58" s="440">
        <v>30</v>
      </c>
      <c r="L58" s="440">
        <v>11</v>
      </c>
      <c r="M58" s="434">
        <v>1</v>
      </c>
      <c r="N58" s="434">
        <v>0</v>
      </c>
      <c r="O58" s="434">
        <v>1</v>
      </c>
      <c r="P58" s="435">
        <v>3010</v>
      </c>
    </row>
    <row r="59" spans="1:16" s="366" customFormat="1" ht="19.899999999999999" customHeight="1">
      <c r="A59" s="439">
        <v>50</v>
      </c>
      <c r="B59" s="426" t="s">
        <v>678</v>
      </c>
      <c r="C59" s="440">
        <v>2799</v>
      </c>
      <c r="D59" s="440">
        <v>2292</v>
      </c>
      <c r="E59" s="440">
        <v>1357</v>
      </c>
      <c r="F59" s="440">
        <v>514</v>
      </c>
      <c r="G59" s="440">
        <v>555</v>
      </c>
      <c r="H59" s="440">
        <v>164</v>
      </c>
      <c r="I59" s="440">
        <v>141</v>
      </c>
      <c r="J59" s="440">
        <v>86</v>
      </c>
      <c r="K59" s="440">
        <v>30</v>
      </c>
      <c r="L59" s="440">
        <v>8</v>
      </c>
      <c r="M59" s="434">
        <v>1</v>
      </c>
      <c r="N59" s="434">
        <v>0</v>
      </c>
      <c r="O59" s="434">
        <v>0</v>
      </c>
      <c r="P59" s="435">
        <v>7947</v>
      </c>
    </row>
    <row r="60" spans="1:16" s="366" customFormat="1" ht="19.899999999999999" customHeight="1">
      <c r="A60" s="439">
        <v>51</v>
      </c>
      <c r="B60" s="426" t="s">
        <v>679</v>
      </c>
      <c r="C60" s="440">
        <v>2832</v>
      </c>
      <c r="D60" s="440">
        <v>1883</v>
      </c>
      <c r="E60" s="440">
        <v>1061</v>
      </c>
      <c r="F60" s="440">
        <v>373</v>
      </c>
      <c r="G60" s="440">
        <v>421</v>
      </c>
      <c r="H60" s="440">
        <v>126</v>
      </c>
      <c r="I60" s="440">
        <v>107</v>
      </c>
      <c r="J60" s="440">
        <v>54</v>
      </c>
      <c r="K60" s="440">
        <v>51</v>
      </c>
      <c r="L60" s="440">
        <v>9</v>
      </c>
      <c r="M60" s="441">
        <v>0</v>
      </c>
      <c r="N60" s="434">
        <v>0</v>
      </c>
      <c r="O60" s="434">
        <v>0</v>
      </c>
      <c r="P60" s="435">
        <v>6917</v>
      </c>
    </row>
    <row r="61" spans="1:16" s="366" customFormat="1" ht="19.899999999999999" customHeight="1">
      <c r="A61" s="439">
        <v>52</v>
      </c>
      <c r="B61" s="426" t="s">
        <v>680</v>
      </c>
      <c r="C61" s="440">
        <v>5840</v>
      </c>
      <c r="D61" s="440">
        <v>4240</v>
      </c>
      <c r="E61" s="440">
        <v>2430</v>
      </c>
      <c r="F61" s="440">
        <v>904</v>
      </c>
      <c r="G61" s="440">
        <v>925</v>
      </c>
      <c r="H61" s="440">
        <v>267</v>
      </c>
      <c r="I61" s="440">
        <v>199</v>
      </c>
      <c r="J61" s="440">
        <v>125</v>
      </c>
      <c r="K61" s="440">
        <v>76</v>
      </c>
      <c r="L61" s="440">
        <v>33</v>
      </c>
      <c r="M61" s="440">
        <v>6</v>
      </c>
      <c r="N61" s="440">
        <v>1</v>
      </c>
      <c r="O61" s="434">
        <v>0</v>
      </c>
      <c r="P61" s="435">
        <v>15046</v>
      </c>
    </row>
    <row r="62" spans="1:16" s="366" customFormat="1" ht="19.899999999999999" customHeight="1">
      <c r="A62" s="439">
        <v>53</v>
      </c>
      <c r="B62" s="426" t="s">
        <v>681</v>
      </c>
      <c r="C62" s="440">
        <v>3077</v>
      </c>
      <c r="D62" s="440">
        <v>2291</v>
      </c>
      <c r="E62" s="440">
        <v>1384</v>
      </c>
      <c r="F62" s="440">
        <v>552</v>
      </c>
      <c r="G62" s="440">
        <v>570</v>
      </c>
      <c r="H62" s="440">
        <v>163</v>
      </c>
      <c r="I62" s="440">
        <v>123</v>
      </c>
      <c r="J62" s="440">
        <v>74</v>
      </c>
      <c r="K62" s="440">
        <v>66</v>
      </c>
      <c r="L62" s="440">
        <v>14</v>
      </c>
      <c r="M62" s="440">
        <v>2</v>
      </c>
      <c r="N62" s="434">
        <v>0</v>
      </c>
      <c r="O62" s="434">
        <v>0</v>
      </c>
      <c r="P62" s="435">
        <v>8316</v>
      </c>
    </row>
    <row r="63" spans="1:16" s="366" customFormat="1" ht="19.899999999999999" customHeight="1">
      <c r="A63" s="439">
        <v>54</v>
      </c>
      <c r="B63" s="426" t="s">
        <v>682</v>
      </c>
      <c r="C63" s="440">
        <v>9637</v>
      </c>
      <c r="D63" s="440">
        <v>7488</v>
      </c>
      <c r="E63" s="440">
        <v>4345</v>
      </c>
      <c r="F63" s="440">
        <v>1693</v>
      </c>
      <c r="G63" s="440">
        <v>1733</v>
      </c>
      <c r="H63" s="440">
        <v>533</v>
      </c>
      <c r="I63" s="440">
        <v>426</v>
      </c>
      <c r="J63" s="440">
        <v>300</v>
      </c>
      <c r="K63" s="440">
        <v>146</v>
      </c>
      <c r="L63" s="440">
        <v>51</v>
      </c>
      <c r="M63" s="440">
        <v>12</v>
      </c>
      <c r="N63" s="440">
        <v>8</v>
      </c>
      <c r="O63" s="440">
        <v>12</v>
      </c>
      <c r="P63" s="435">
        <v>26384</v>
      </c>
    </row>
    <row r="64" spans="1:16" s="366" customFormat="1" ht="19.899999999999999" customHeight="1">
      <c r="A64" s="439">
        <v>55</v>
      </c>
      <c r="B64" s="426" t="s">
        <v>683</v>
      </c>
      <c r="C64" s="440">
        <v>10534</v>
      </c>
      <c r="D64" s="440">
        <v>8336</v>
      </c>
      <c r="E64" s="440">
        <v>5425</v>
      </c>
      <c r="F64" s="440">
        <v>1985</v>
      </c>
      <c r="G64" s="440">
        <v>1973</v>
      </c>
      <c r="H64" s="440">
        <v>605</v>
      </c>
      <c r="I64" s="440">
        <v>404</v>
      </c>
      <c r="J64" s="440">
        <v>256</v>
      </c>
      <c r="K64" s="440">
        <v>139</v>
      </c>
      <c r="L64" s="440">
        <v>40</v>
      </c>
      <c r="M64" s="440">
        <v>12</v>
      </c>
      <c r="N64" s="440">
        <v>5</v>
      </c>
      <c r="O64" s="440">
        <v>6</v>
      </c>
      <c r="P64" s="435">
        <v>29720</v>
      </c>
    </row>
    <row r="65" spans="1:16" s="366" customFormat="1" ht="19.899999999999999" customHeight="1">
      <c r="A65" s="439">
        <v>56</v>
      </c>
      <c r="B65" s="426" t="s">
        <v>684</v>
      </c>
      <c r="C65" s="441">
        <v>741</v>
      </c>
      <c r="D65" s="440">
        <v>797</v>
      </c>
      <c r="E65" s="440">
        <v>565</v>
      </c>
      <c r="F65" s="441">
        <v>203</v>
      </c>
      <c r="G65" s="440">
        <v>224</v>
      </c>
      <c r="H65" s="440">
        <v>80</v>
      </c>
      <c r="I65" s="440">
        <v>73</v>
      </c>
      <c r="J65" s="440">
        <v>30</v>
      </c>
      <c r="K65" s="440">
        <v>30</v>
      </c>
      <c r="L65" s="440">
        <v>12</v>
      </c>
      <c r="M65" s="434">
        <v>3</v>
      </c>
      <c r="N65" s="441">
        <v>1</v>
      </c>
      <c r="O65" s="434">
        <v>2</v>
      </c>
      <c r="P65" s="435">
        <v>2761</v>
      </c>
    </row>
    <row r="66" spans="1:16" s="366" customFormat="1" ht="19.899999999999999" customHeight="1">
      <c r="A66" s="439">
        <v>57</v>
      </c>
      <c r="B66" s="426" t="s">
        <v>685</v>
      </c>
      <c r="C66" s="440">
        <v>1665</v>
      </c>
      <c r="D66" s="440">
        <v>1367</v>
      </c>
      <c r="E66" s="440">
        <v>828</v>
      </c>
      <c r="F66" s="440">
        <v>302</v>
      </c>
      <c r="G66" s="440">
        <v>230</v>
      </c>
      <c r="H66" s="440">
        <v>70</v>
      </c>
      <c r="I66" s="440">
        <v>58</v>
      </c>
      <c r="J66" s="440">
        <v>73</v>
      </c>
      <c r="K66" s="440">
        <v>32</v>
      </c>
      <c r="L66" s="440">
        <v>6</v>
      </c>
      <c r="M66" s="434">
        <v>0</v>
      </c>
      <c r="N66" s="434">
        <v>0</v>
      </c>
      <c r="O66" s="434">
        <v>0</v>
      </c>
      <c r="P66" s="435">
        <v>4631</v>
      </c>
    </row>
    <row r="67" spans="1:16" s="366" customFormat="1" ht="19.899999999999999" customHeight="1">
      <c r="A67" s="439">
        <v>58</v>
      </c>
      <c r="B67" s="426" t="s">
        <v>686</v>
      </c>
      <c r="C67" s="440">
        <v>3804</v>
      </c>
      <c r="D67" s="440">
        <v>3208</v>
      </c>
      <c r="E67" s="440">
        <v>1861</v>
      </c>
      <c r="F67" s="440">
        <v>732</v>
      </c>
      <c r="G67" s="440">
        <v>835</v>
      </c>
      <c r="H67" s="440">
        <v>260</v>
      </c>
      <c r="I67" s="440">
        <v>199</v>
      </c>
      <c r="J67" s="440">
        <v>123</v>
      </c>
      <c r="K67" s="440">
        <v>55</v>
      </c>
      <c r="L67" s="440">
        <v>16</v>
      </c>
      <c r="M67" s="440">
        <v>9</v>
      </c>
      <c r="N67" s="441">
        <v>2</v>
      </c>
      <c r="O67" s="440">
        <v>4</v>
      </c>
      <c r="P67" s="435">
        <v>11108</v>
      </c>
    </row>
    <row r="68" spans="1:16" s="366" customFormat="1" ht="19.899999999999999" customHeight="1">
      <c r="A68" s="439">
        <v>59</v>
      </c>
      <c r="B68" s="426" t="s">
        <v>687</v>
      </c>
      <c r="C68" s="440">
        <v>10066</v>
      </c>
      <c r="D68" s="440">
        <v>7633</v>
      </c>
      <c r="E68" s="440">
        <v>4409</v>
      </c>
      <c r="F68" s="440">
        <v>1869</v>
      </c>
      <c r="G68" s="440">
        <v>1960</v>
      </c>
      <c r="H68" s="440">
        <v>675</v>
      </c>
      <c r="I68" s="440">
        <v>537</v>
      </c>
      <c r="J68" s="440">
        <v>475</v>
      </c>
      <c r="K68" s="440">
        <v>386</v>
      </c>
      <c r="L68" s="440">
        <v>131</v>
      </c>
      <c r="M68" s="440">
        <v>32</v>
      </c>
      <c r="N68" s="440">
        <v>14</v>
      </c>
      <c r="O68" s="440">
        <v>16</v>
      </c>
      <c r="P68" s="435">
        <v>28203</v>
      </c>
    </row>
    <row r="69" spans="1:16" s="366" customFormat="1" ht="19.899999999999999" customHeight="1">
      <c r="A69" s="439">
        <v>60</v>
      </c>
      <c r="B69" s="426" t="s">
        <v>688</v>
      </c>
      <c r="C69" s="440">
        <v>3619</v>
      </c>
      <c r="D69" s="440">
        <v>2652</v>
      </c>
      <c r="E69" s="440">
        <v>1579</v>
      </c>
      <c r="F69" s="440">
        <v>558</v>
      </c>
      <c r="G69" s="440">
        <v>643</v>
      </c>
      <c r="H69" s="440">
        <v>170</v>
      </c>
      <c r="I69" s="440">
        <v>133</v>
      </c>
      <c r="J69" s="440">
        <v>93</v>
      </c>
      <c r="K69" s="440">
        <v>60</v>
      </c>
      <c r="L69" s="440">
        <v>21</v>
      </c>
      <c r="M69" s="441">
        <v>4</v>
      </c>
      <c r="N69" s="434">
        <v>1</v>
      </c>
      <c r="O69" s="434">
        <v>1</v>
      </c>
      <c r="P69" s="435">
        <v>9534</v>
      </c>
    </row>
    <row r="70" spans="1:16" s="366" customFormat="1" ht="19.899999999999999" customHeight="1">
      <c r="A70" s="439">
        <v>61</v>
      </c>
      <c r="B70" s="426" t="s">
        <v>689</v>
      </c>
      <c r="C70" s="440">
        <v>7624</v>
      </c>
      <c r="D70" s="440">
        <v>5582</v>
      </c>
      <c r="E70" s="440">
        <v>3319</v>
      </c>
      <c r="F70" s="440">
        <v>1385</v>
      </c>
      <c r="G70" s="440">
        <v>1479</v>
      </c>
      <c r="H70" s="440">
        <v>410</v>
      </c>
      <c r="I70" s="440">
        <v>273</v>
      </c>
      <c r="J70" s="440">
        <v>145</v>
      </c>
      <c r="K70" s="440">
        <v>87</v>
      </c>
      <c r="L70" s="440">
        <v>24</v>
      </c>
      <c r="M70" s="440">
        <v>7</v>
      </c>
      <c r="N70" s="441">
        <v>3</v>
      </c>
      <c r="O70" s="434">
        <v>0</v>
      </c>
      <c r="P70" s="435">
        <v>20338</v>
      </c>
    </row>
    <row r="71" spans="1:16" s="366" customFormat="1" ht="19.899999999999999" customHeight="1">
      <c r="A71" s="439">
        <v>62</v>
      </c>
      <c r="B71" s="426" t="s">
        <v>690</v>
      </c>
      <c r="C71" s="441">
        <v>538</v>
      </c>
      <c r="D71" s="441">
        <v>441</v>
      </c>
      <c r="E71" s="441">
        <v>252</v>
      </c>
      <c r="F71" s="441">
        <v>110</v>
      </c>
      <c r="G71" s="440">
        <v>110</v>
      </c>
      <c r="H71" s="441">
        <v>32</v>
      </c>
      <c r="I71" s="441">
        <v>20</v>
      </c>
      <c r="J71" s="441">
        <v>18</v>
      </c>
      <c r="K71" s="441">
        <v>8</v>
      </c>
      <c r="L71" s="434">
        <v>2</v>
      </c>
      <c r="M71" s="434">
        <v>0</v>
      </c>
      <c r="N71" s="434">
        <v>0</v>
      </c>
      <c r="O71" s="434">
        <v>0</v>
      </c>
      <c r="P71" s="435">
        <v>1531</v>
      </c>
    </row>
    <row r="72" spans="1:16" s="366" customFormat="1" ht="19.899999999999999" customHeight="1">
      <c r="A72" s="439">
        <v>63</v>
      </c>
      <c r="B72" s="426" t="s">
        <v>691</v>
      </c>
      <c r="C72" s="440">
        <v>6551</v>
      </c>
      <c r="D72" s="440">
        <v>5264</v>
      </c>
      <c r="E72" s="440">
        <v>3254</v>
      </c>
      <c r="F72" s="440">
        <v>1248</v>
      </c>
      <c r="G72" s="440">
        <v>1305</v>
      </c>
      <c r="H72" s="440">
        <v>380</v>
      </c>
      <c r="I72" s="440">
        <v>265</v>
      </c>
      <c r="J72" s="440">
        <v>207</v>
      </c>
      <c r="K72" s="440">
        <v>144</v>
      </c>
      <c r="L72" s="440">
        <v>49</v>
      </c>
      <c r="M72" s="440">
        <v>15</v>
      </c>
      <c r="N72" s="440">
        <v>6</v>
      </c>
      <c r="O72" s="440">
        <v>12</v>
      </c>
      <c r="P72" s="435">
        <v>18700</v>
      </c>
    </row>
    <row r="73" spans="1:16" s="366" customFormat="1" ht="19.899999999999999" customHeight="1">
      <c r="A73" s="439">
        <v>64</v>
      </c>
      <c r="B73" s="426" t="s">
        <v>692</v>
      </c>
      <c r="C73" s="440">
        <v>4231</v>
      </c>
      <c r="D73" s="440">
        <v>2724</v>
      </c>
      <c r="E73" s="440">
        <v>1407</v>
      </c>
      <c r="F73" s="440">
        <v>577</v>
      </c>
      <c r="G73" s="440">
        <v>632</v>
      </c>
      <c r="H73" s="440">
        <v>197</v>
      </c>
      <c r="I73" s="440">
        <v>184</v>
      </c>
      <c r="J73" s="440">
        <v>84</v>
      </c>
      <c r="K73" s="440">
        <v>67</v>
      </c>
      <c r="L73" s="440">
        <v>20</v>
      </c>
      <c r="M73" s="440">
        <v>6</v>
      </c>
      <c r="N73" s="441">
        <v>2</v>
      </c>
      <c r="O73" s="434">
        <v>3</v>
      </c>
      <c r="P73" s="435">
        <v>10134</v>
      </c>
    </row>
    <row r="74" spans="1:16" s="366" customFormat="1" ht="19.899999999999999" customHeight="1">
      <c r="A74" s="439">
        <v>65</v>
      </c>
      <c r="B74" s="426" t="s">
        <v>693</v>
      </c>
      <c r="C74" s="440">
        <v>3800</v>
      </c>
      <c r="D74" s="440">
        <v>2967</v>
      </c>
      <c r="E74" s="440">
        <v>2011</v>
      </c>
      <c r="F74" s="440">
        <v>704</v>
      </c>
      <c r="G74" s="440">
        <v>845</v>
      </c>
      <c r="H74" s="440">
        <v>273</v>
      </c>
      <c r="I74" s="440">
        <v>194</v>
      </c>
      <c r="J74" s="440">
        <v>147</v>
      </c>
      <c r="K74" s="440">
        <v>92</v>
      </c>
      <c r="L74" s="440">
        <v>24</v>
      </c>
      <c r="M74" s="440">
        <v>11</v>
      </c>
      <c r="N74" s="441">
        <v>3</v>
      </c>
      <c r="O74" s="434">
        <v>9</v>
      </c>
      <c r="P74" s="435">
        <v>11080</v>
      </c>
    </row>
    <row r="75" spans="1:16" s="366" customFormat="1" ht="19.899999999999999" customHeight="1">
      <c r="A75" s="439">
        <v>66</v>
      </c>
      <c r="B75" s="426" t="s">
        <v>694</v>
      </c>
      <c r="C75" s="440">
        <v>2465</v>
      </c>
      <c r="D75" s="440">
        <v>1798</v>
      </c>
      <c r="E75" s="440">
        <v>1073</v>
      </c>
      <c r="F75" s="440">
        <v>381</v>
      </c>
      <c r="G75" s="440">
        <v>434</v>
      </c>
      <c r="H75" s="440">
        <v>127</v>
      </c>
      <c r="I75" s="440">
        <v>94</v>
      </c>
      <c r="J75" s="440">
        <v>66</v>
      </c>
      <c r="K75" s="440">
        <v>34</v>
      </c>
      <c r="L75" s="440">
        <v>16</v>
      </c>
      <c r="M75" s="441">
        <v>3</v>
      </c>
      <c r="N75" s="434">
        <v>0</v>
      </c>
      <c r="O75" s="440">
        <v>0</v>
      </c>
      <c r="P75" s="435">
        <v>6491</v>
      </c>
    </row>
    <row r="76" spans="1:16" s="366" customFormat="1" ht="19.899999999999999" customHeight="1">
      <c r="A76" s="439">
        <v>67</v>
      </c>
      <c r="B76" s="426" t="s">
        <v>695</v>
      </c>
      <c r="C76" s="440">
        <v>4378</v>
      </c>
      <c r="D76" s="440">
        <v>3313</v>
      </c>
      <c r="E76" s="440">
        <v>2077</v>
      </c>
      <c r="F76" s="440">
        <v>776</v>
      </c>
      <c r="G76" s="440">
        <v>714</v>
      </c>
      <c r="H76" s="440">
        <v>196</v>
      </c>
      <c r="I76" s="440">
        <v>173</v>
      </c>
      <c r="J76" s="440">
        <v>118</v>
      </c>
      <c r="K76" s="440">
        <v>79</v>
      </c>
      <c r="L76" s="440">
        <v>26</v>
      </c>
      <c r="M76" s="440">
        <v>5</v>
      </c>
      <c r="N76" s="440">
        <v>5</v>
      </c>
      <c r="O76" s="440">
        <v>5</v>
      </c>
      <c r="P76" s="435">
        <v>11865</v>
      </c>
    </row>
    <row r="77" spans="1:16" s="366" customFormat="1" ht="19.899999999999999" customHeight="1">
      <c r="A77" s="439">
        <v>68</v>
      </c>
      <c r="B77" s="426" t="s">
        <v>696</v>
      </c>
      <c r="C77" s="440">
        <v>3144</v>
      </c>
      <c r="D77" s="440">
        <v>2396</v>
      </c>
      <c r="E77" s="440">
        <v>1391</v>
      </c>
      <c r="F77" s="440">
        <v>524</v>
      </c>
      <c r="G77" s="440">
        <v>610</v>
      </c>
      <c r="H77" s="440">
        <v>172</v>
      </c>
      <c r="I77" s="440">
        <v>127</v>
      </c>
      <c r="J77" s="440">
        <v>73</v>
      </c>
      <c r="K77" s="440">
        <v>34</v>
      </c>
      <c r="L77" s="440">
        <v>19</v>
      </c>
      <c r="M77" s="434">
        <v>1</v>
      </c>
      <c r="N77" s="441">
        <v>1</v>
      </c>
      <c r="O77" s="440">
        <v>4</v>
      </c>
      <c r="P77" s="435">
        <v>8496</v>
      </c>
    </row>
    <row r="78" spans="1:16" s="366" customFormat="1" ht="19.899999999999999" customHeight="1">
      <c r="A78" s="439">
        <v>69</v>
      </c>
      <c r="B78" s="426" t="s">
        <v>697</v>
      </c>
      <c r="C78" s="441">
        <v>464</v>
      </c>
      <c r="D78" s="441">
        <v>401</v>
      </c>
      <c r="E78" s="441">
        <v>280</v>
      </c>
      <c r="F78" s="441">
        <v>90</v>
      </c>
      <c r="G78" s="440">
        <v>107</v>
      </c>
      <c r="H78" s="441">
        <v>29</v>
      </c>
      <c r="I78" s="441">
        <v>21</v>
      </c>
      <c r="J78" s="441">
        <v>15</v>
      </c>
      <c r="K78" s="441">
        <v>12</v>
      </c>
      <c r="L78" s="441">
        <v>0</v>
      </c>
      <c r="M78" s="434">
        <v>1</v>
      </c>
      <c r="N78" s="434">
        <v>0</v>
      </c>
      <c r="O78" s="434">
        <v>0</v>
      </c>
      <c r="P78" s="435">
        <v>1420</v>
      </c>
    </row>
    <row r="79" spans="1:16" s="366" customFormat="1" ht="19.899999999999999" customHeight="1">
      <c r="A79" s="439">
        <v>70</v>
      </c>
      <c r="B79" s="426" t="s">
        <v>698</v>
      </c>
      <c r="C79" s="440">
        <v>1946</v>
      </c>
      <c r="D79" s="440">
        <v>1455</v>
      </c>
      <c r="E79" s="440">
        <v>940</v>
      </c>
      <c r="F79" s="440">
        <v>326</v>
      </c>
      <c r="G79" s="440">
        <v>343</v>
      </c>
      <c r="H79" s="440">
        <v>101</v>
      </c>
      <c r="I79" s="440">
        <v>65</v>
      </c>
      <c r="J79" s="440">
        <v>61</v>
      </c>
      <c r="K79" s="440">
        <v>38</v>
      </c>
      <c r="L79" s="440">
        <v>9</v>
      </c>
      <c r="M79" s="434">
        <v>3</v>
      </c>
      <c r="N79" s="434">
        <v>2</v>
      </c>
      <c r="O79" s="440">
        <v>3</v>
      </c>
      <c r="P79" s="435">
        <v>5292</v>
      </c>
    </row>
    <row r="80" spans="1:16" s="366" customFormat="1" ht="19.899999999999999" customHeight="1">
      <c r="A80" s="439">
        <v>72</v>
      </c>
      <c r="B80" s="426" t="s">
        <v>699</v>
      </c>
      <c r="C80" s="440">
        <v>1742</v>
      </c>
      <c r="D80" s="440">
        <v>1335</v>
      </c>
      <c r="E80" s="440">
        <v>924</v>
      </c>
      <c r="F80" s="440">
        <v>291</v>
      </c>
      <c r="G80" s="440">
        <v>308</v>
      </c>
      <c r="H80" s="440">
        <v>91</v>
      </c>
      <c r="I80" s="440">
        <v>74</v>
      </c>
      <c r="J80" s="440">
        <v>50</v>
      </c>
      <c r="K80" s="440">
        <v>38</v>
      </c>
      <c r="L80" s="440">
        <v>9</v>
      </c>
      <c r="M80" s="440">
        <v>5</v>
      </c>
      <c r="N80" s="440">
        <v>2</v>
      </c>
      <c r="O80" s="440">
        <v>1</v>
      </c>
      <c r="P80" s="435">
        <v>4870</v>
      </c>
    </row>
    <row r="81" spans="1:16" s="366" customFormat="1" ht="19.899999999999999" customHeight="1">
      <c r="A81" s="439">
        <v>72</v>
      </c>
      <c r="B81" s="426" t="s">
        <v>700</v>
      </c>
      <c r="C81" s="441">
        <v>1563</v>
      </c>
      <c r="D81" s="440">
        <v>1557</v>
      </c>
      <c r="E81" s="440">
        <v>1353</v>
      </c>
      <c r="F81" s="440">
        <v>563</v>
      </c>
      <c r="G81" s="440">
        <v>674</v>
      </c>
      <c r="H81" s="440">
        <v>243</v>
      </c>
      <c r="I81" s="440">
        <v>230</v>
      </c>
      <c r="J81" s="440">
        <v>186</v>
      </c>
      <c r="K81" s="440">
        <v>140</v>
      </c>
      <c r="L81" s="440">
        <v>21</v>
      </c>
      <c r="M81" s="440">
        <v>9</v>
      </c>
      <c r="N81" s="434">
        <v>0</v>
      </c>
      <c r="O81" s="434">
        <v>3</v>
      </c>
      <c r="P81" s="435">
        <v>6542</v>
      </c>
    </row>
    <row r="82" spans="1:16" s="366" customFormat="1" ht="19.899999999999999" customHeight="1">
      <c r="A82" s="439">
        <v>73</v>
      </c>
      <c r="B82" s="426" t="s">
        <v>701</v>
      </c>
      <c r="C82" s="441">
        <v>716</v>
      </c>
      <c r="D82" s="441">
        <v>873</v>
      </c>
      <c r="E82" s="440">
        <v>618</v>
      </c>
      <c r="F82" s="441">
        <v>306</v>
      </c>
      <c r="G82" s="440">
        <v>497</v>
      </c>
      <c r="H82" s="440">
        <v>231</v>
      </c>
      <c r="I82" s="440">
        <v>159</v>
      </c>
      <c r="J82" s="440">
        <v>78</v>
      </c>
      <c r="K82" s="440">
        <v>46</v>
      </c>
      <c r="L82" s="440">
        <v>10</v>
      </c>
      <c r="M82" s="440">
        <v>5</v>
      </c>
      <c r="N82" s="434">
        <v>2</v>
      </c>
      <c r="O82" s="434">
        <v>4</v>
      </c>
      <c r="P82" s="435">
        <v>3545</v>
      </c>
    </row>
    <row r="83" spans="1:16" s="366" customFormat="1" ht="19.899999999999999" customHeight="1">
      <c r="A83" s="439">
        <v>74</v>
      </c>
      <c r="B83" s="426" t="s">
        <v>702</v>
      </c>
      <c r="C83" s="440">
        <v>1835</v>
      </c>
      <c r="D83" s="440">
        <v>1337</v>
      </c>
      <c r="E83" s="440">
        <v>751</v>
      </c>
      <c r="F83" s="440">
        <v>246</v>
      </c>
      <c r="G83" s="440">
        <v>271</v>
      </c>
      <c r="H83" s="440">
        <v>75</v>
      </c>
      <c r="I83" s="440">
        <v>58</v>
      </c>
      <c r="J83" s="440">
        <v>35</v>
      </c>
      <c r="K83" s="440">
        <v>27</v>
      </c>
      <c r="L83" s="440">
        <v>12</v>
      </c>
      <c r="M83" s="440">
        <v>4</v>
      </c>
      <c r="N83" s="434">
        <v>1</v>
      </c>
      <c r="O83" s="434">
        <v>0</v>
      </c>
      <c r="P83" s="435">
        <v>4652</v>
      </c>
    </row>
    <row r="84" spans="1:16" s="366" customFormat="1" ht="19.899999999999999" customHeight="1">
      <c r="A84" s="439">
        <v>75</v>
      </c>
      <c r="B84" s="426" t="s">
        <v>703</v>
      </c>
      <c r="C84" s="441">
        <v>392</v>
      </c>
      <c r="D84" s="441">
        <v>359</v>
      </c>
      <c r="E84" s="441">
        <v>232</v>
      </c>
      <c r="F84" s="441">
        <v>85</v>
      </c>
      <c r="G84" s="440">
        <v>85</v>
      </c>
      <c r="H84" s="441">
        <v>37</v>
      </c>
      <c r="I84" s="441">
        <v>25</v>
      </c>
      <c r="J84" s="441">
        <v>12</v>
      </c>
      <c r="K84" s="441">
        <v>15</v>
      </c>
      <c r="L84" s="441">
        <v>2</v>
      </c>
      <c r="M84" s="434">
        <v>0</v>
      </c>
      <c r="N84" s="434">
        <v>0</v>
      </c>
      <c r="O84" s="434">
        <v>0</v>
      </c>
      <c r="P84" s="435">
        <v>1244</v>
      </c>
    </row>
    <row r="85" spans="1:16" s="366" customFormat="1" ht="19.899999999999999" customHeight="1">
      <c r="A85" s="439">
        <v>76</v>
      </c>
      <c r="B85" s="426" t="s">
        <v>704</v>
      </c>
      <c r="C85" s="441">
        <v>733</v>
      </c>
      <c r="D85" s="441">
        <v>631</v>
      </c>
      <c r="E85" s="440">
        <v>428</v>
      </c>
      <c r="F85" s="441">
        <v>158</v>
      </c>
      <c r="G85" s="440">
        <v>199</v>
      </c>
      <c r="H85" s="440">
        <v>89</v>
      </c>
      <c r="I85" s="440">
        <v>42</v>
      </c>
      <c r="J85" s="440">
        <v>30</v>
      </c>
      <c r="K85" s="440">
        <v>20</v>
      </c>
      <c r="L85" s="441">
        <v>5</v>
      </c>
      <c r="M85" s="434">
        <v>0</v>
      </c>
      <c r="N85" s="434">
        <v>0</v>
      </c>
      <c r="O85" s="434">
        <v>0</v>
      </c>
      <c r="P85" s="435">
        <v>2335</v>
      </c>
    </row>
    <row r="86" spans="1:16" s="366" customFormat="1" ht="19.899999999999999" customHeight="1">
      <c r="A86" s="439">
        <v>77</v>
      </c>
      <c r="B86" s="426" t="s">
        <v>705</v>
      </c>
      <c r="C86" s="440">
        <v>3158</v>
      </c>
      <c r="D86" s="440">
        <v>2335</v>
      </c>
      <c r="E86" s="440">
        <v>1403</v>
      </c>
      <c r="F86" s="440">
        <v>524</v>
      </c>
      <c r="G86" s="440">
        <v>573</v>
      </c>
      <c r="H86" s="440">
        <v>175</v>
      </c>
      <c r="I86" s="440">
        <v>140</v>
      </c>
      <c r="J86" s="440">
        <v>81</v>
      </c>
      <c r="K86" s="440">
        <v>40</v>
      </c>
      <c r="L86" s="440">
        <v>20</v>
      </c>
      <c r="M86" s="440">
        <v>5</v>
      </c>
      <c r="N86" s="441">
        <v>3</v>
      </c>
      <c r="O86" s="440">
        <v>9</v>
      </c>
      <c r="P86" s="435">
        <v>8466</v>
      </c>
    </row>
    <row r="87" spans="1:16" s="366" customFormat="1" ht="19.899999999999999" customHeight="1">
      <c r="A87" s="439">
        <v>78</v>
      </c>
      <c r="B87" s="426" t="s">
        <v>706</v>
      </c>
      <c r="C87" s="440">
        <v>2035</v>
      </c>
      <c r="D87" s="440">
        <v>1473</v>
      </c>
      <c r="E87" s="440">
        <v>799</v>
      </c>
      <c r="F87" s="440">
        <v>294</v>
      </c>
      <c r="G87" s="440">
        <v>301</v>
      </c>
      <c r="H87" s="440">
        <v>100</v>
      </c>
      <c r="I87" s="440">
        <v>74</v>
      </c>
      <c r="J87" s="440">
        <v>55</v>
      </c>
      <c r="K87" s="440">
        <v>23</v>
      </c>
      <c r="L87" s="440">
        <v>10</v>
      </c>
      <c r="M87" s="440">
        <v>0</v>
      </c>
      <c r="N87" s="434">
        <v>1</v>
      </c>
      <c r="O87" s="440">
        <v>1</v>
      </c>
      <c r="P87" s="435">
        <v>5166</v>
      </c>
    </row>
    <row r="88" spans="1:16" s="366" customFormat="1" ht="19.899999999999999" customHeight="1">
      <c r="A88" s="439">
        <v>79</v>
      </c>
      <c r="B88" s="426" t="s">
        <v>707</v>
      </c>
      <c r="C88" s="441">
        <v>593</v>
      </c>
      <c r="D88" s="441">
        <v>462</v>
      </c>
      <c r="E88" s="440">
        <v>317</v>
      </c>
      <c r="F88" s="441">
        <v>111</v>
      </c>
      <c r="G88" s="440">
        <v>168</v>
      </c>
      <c r="H88" s="440">
        <v>41</v>
      </c>
      <c r="I88" s="440">
        <v>32</v>
      </c>
      <c r="J88" s="441">
        <v>21</v>
      </c>
      <c r="K88" s="440">
        <v>19</v>
      </c>
      <c r="L88" s="441">
        <v>9</v>
      </c>
      <c r="M88" s="434">
        <v>3</v>
      </c>
      <c r="N88" s="434">
        <v>1</v>
      </c>
      <c r="O88" s="434">
        <v>0</v>
      </c>
      <c r="P88" s="435">
        <v>1777</v>
      </c>
    </row>
    <row r="89" spans="1:16" s="366" customFormat="1" ht="19.899999999999999" customHeight="1">
      <c r="A89" s="439">
        <v>80</v>
      </c>
      <c r="B89" s="426" t="s">
        <v>708</v>
      </c>
      <c r="C89" s="440">
        <v>2889</v>
      </c>
      <c r="D89" s="440">
        <v>2233</v>
      </c>
      <c r="E89" s="440">
        <v>1353</v>
      </c>
      <c r="F89" s="440">
        <v>474</v>
      </c>
      <c r="G89" s="440">
        <v>511</v>
      </c>
      <c r="H89" s="440">
        <v>131</v>
      </c>
      <c r="I89" s="440">
        <v>109</v>
      </c>
      <c r="J89" s="440">
        <v>73</v>
      </c>
      <c r="K89" s="440">
        <v>50</v>
      </c>
      <c r="L89" s="440">
        <v>25</v>
      </c>
      <c r="M89" s="440">
        <v>4</v>
      </c>
      <c r="N89" s="441">
        <v>3</v>
      </c>
      <c r="O89" s="434">
        <v>2</v>
      </c>
      <c r="P89" s="435">
        <v>7857</v>
      </c>
    </row>
    <row r="90" spans="1:16" s="366" customFormat="1" ht="19.899999999999999" customHeight="1">
      <c r="A90" s="439">
        <v>81</v>
      </c>
      <c r="B90" s="426" t="s">
        <v>709</v>
      </c>
      <c r="C90" s="440">
        <v>3374</v>
      </c>
      <c r="D90" s="440">
        <v>2498</v>
      </c>
      <c r="E90" s="440">
        <v>1553</v>
      </c>
      <c r="F90" s="440">
        <v>628</v>
      </c>
      <c r="G90" s="440">
        <v>671</v>
      </c>
      <c r="H90" s="440">
        <v>197</v>
      </c>
      <c r="I90" s="440">
        <v>194</v>
      </c>
      <c r="J90" s="440">
        <v>126</v>
      </c>
      <c r="K90" s="440">
        <v>91</v>
      </c>
      <c r="L90" s="440">
        <v>29</v>
      </c>
      <c r="M90" s="441">
        <v>6</v>
      </c>
      <c r="N90" s="440">
        <v>1</v>
      </c>
      <c r="O90" s="440">
        <v>4</v>
      </c>
      <c r="P90" s="435">
        <v>9372</v>
      </c>
    </row>
    <row r="91" spans="1:16" s="366" customFormat="1" ht="30" customHeight="1">
      <c r="A91" s="822" t="s">
        <v>293</v>
      </c>
      <c r="B91" s="838"/>
      <c r="C91" s="438">
        <v>765886</v>
      </c>
      <c r="D91" s="438">
        <v>593041</v>
      </c>
      <c r="E91" s="438">
        <v>343171</v>
      </c>
      <c r="F91" s="438">
        <v>136673</v>
      </c>
      <c r="G91" s="438">
        <v>147032</v>
      </c>
      <c r="H91" s="438">
        <v>46243</v>
      </c>
      <c r="I91" s="438">
        <v>35859</v>
      </c>
      <c r="J91" s="438">
        <v>22815</v>
      </c>
      <c r="K91" s="438">
        <v>13654</v>
      </c>
      <c r="L91" s="438">
        <v>4086</v>
      </c>
      <c r="M91" s="438">
        <v>1137</v>
      </c>
      <c r="N91" s="438">
        <v>471</v>
      </c>
      <c r="O91" s="438">
        <v>664</v>
      </c>
      <c r="P91" s="438">
        <v>2110732</v>
      </c>
    </row>
    <row r="92" spans="1:16" s="97" customFormat="1" ht="12.75">
      <c r="A92" s="232" t="s">
        <v>96</v>
      </c>
      <c r="C92" s="109"/>
      <c r="D92" s="109"/>
      <c r="E92" s="109"/>
      <c r="F92" s="109"/>
      <c r="G92" s="109"/>
      <c r="H92" s="109"/>
      <c r="I92" s="109"/>
      <c r="J92" s="109"/>
      <c r="K92" s="109"/>
      <c r="L92" s="109"/>
      <c r="M92" s="109"/>
      <c r="N92" s="109"/>
      <c r="O92" s="109"/>
      <c r="P92" s="109"/>
    </row>
    <row r="96" spans="1:16">
      <c r="C96" s="568"/>
      <c r="D96" s="568"/>
      <c r="E96" s="568"/>
      <c r="F96" s="568"/>
      <c r="G96" s="568"/>
      <c r="H96" s="568"/>
      <c r="I96" s="568"/>
      <c r="J96" s="568"/>
      <c r="K96" s="568"/>
      <c r="L96" s="568"/>
      <c r="M96" s="568"/>
      <c r="N96" s="568"/>
      <c r="O96" s="568"/>
      <c r="P96" s="568"/>
    </row>
  </sheetData>
  <mergeCells count="9">
    <mergeCell ref="A91:B91"/>
    <mergeCell ref="A4:O4"/>
    <mergeCell ref="C6:O6"/>
    <mergeCell ref="C7:O7"/>
    <mergeCell ref="A5:M5"/>
    <mergeCell ref="A6:A9"/>
    <mergeCell ref="N5:P5"/>
    <mergeCell ref="P6:P9"/>
    <mergeCell ref="B6:B9"/>
  </mergeCells>
  <phoneticPr fontId="6" type="noConversion"/>
  <printOptions horizontalCentered="1" verticalCentered="1"/>
  <pageMargins left="0" right="0" top="0.19685039370078741" bottom="0" header="0" footer="0"/>
  <pageSetup paperSize="9" scale="4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ayfa8">
    <tabColor theme="4" tint="0.39997558519241921"/>
  </sheetPr>
  <dimension ref="A1:V92"/>
  <sheetViews>
    <sheetView showGridLines="0" topLeftCell="I76" zoomScaleNormal="100" workbookViewId="0">
      <selection activeCell="U94" sqref="U94"/>
    </sheetView>
  </sheetViews>
  <sheetFormatPr defaultRowHeight="15"/>
  <cols>
    <col min="1" max="1" width="6.42578125" style="2" customWidth="1"/>
    <col min="2" max="2" width="18.5703125" style="2" bestFit="1" customWidth="1"/>
    <col min="3" max="3" width="9" style="2" bestFit="1" customWidth="1"/>
    <col min="4" max="6" width="10.42578125" style="2" bestFit="1" customWidth="1"/>
    <col min="7" max="10" width="9.42578125" style="2" bestFit="1" customWidth="1"/>
    <col min="11" max="12" width="11.42578125" style="2" bestFit="1" customWidth="1"/>
    <col min="13" max="14" width="8.140625" style="2" bestFit="1" customWidth="1"/>
    <col min="15" max="15" width="10" style="2" bestFit="1" customWidth="1"/>
    <col min="16" max="16" width="12.28515625" style="2" customWidth="1"/>
    <col min="17" max="16384" width="9.140625" style="2"/>
  </cols>
  <sheetData>
    <row r="1" spans="1:16" ht="19.149999999999999" customHeight="1"/>
    <row r="2" spans="1:16" ht="19.149999999999999" customHeight="1"/>
    <row r="3" spans="1:16" ht="19.149999999999999" customHeight="1"/>
    <row r="4" spans="1:16" s="10" customFormat="1" ht="27" customHeight="1">
      <c r="A4" s="823" t="s">
        <v>124</v>
      </c>
      <c r="B4" s="823"/>
      <c r="C4" s="823"/>
      <c r="D4" s="823"/>
      <c r="E4" s="823"/>
      <c r="F4" s="823"/>
      <c r="G4" s="823"/>
      <c r="H4" s="823"/>
      <c r="I4" s="823"/>
      <c r="J4" s="823"/>
      <c r="K4" s="823"/>
      <c r="L4" s="823"/>
      <c r="M4" s="823"/>
      <c r="N4" s="823"/>
      <c r="O4" s="823"/>
      <c r="P4" s="58" t="s">
        <v>74</v>
      </c>
    </row>
    <row r="5" spans="1:16" s="121" customFormat="1" ht="15" customHeight="1" thickBot="1">
      <c r="A5" s="724" t="s">
        <v>226</v>
      </c>
      <c r="B5" s="724"/>
      <c r="C5" s="724"/>
      <c r="D5" s="724"/>
      <c r="E5" s="724"/>
      <c r="F5" s="724"/>
      <c r="G5" s="724"/>
      <c r="H5" s="724"/>
      <c r="I5" s="724"/>
      <c r="J5" s="724"/>
      <c r="K5" s="724"/>
      <c r="L5" s="724"/>
      <c r="M5" s="724"/>
      <c r="N5" s="832" t="s">
        <v>979</v>
      </c>
      <c r="O5" s="832"/>
      <c r="P5" s="832"/>
    </row>
    <row r="6" spans="1:16" s="366" customFormat="1" ht="34.9" customHeight="1">
      <c r="A6" s="819" t="s">
        <v>543</v>
      </c>
      <c r="B6" s="824" t="s">
        <v>545</v>
      </c>
      <c r="C6" s="828" t="s">
        <v>540</v>
      </c>
      <c r="D6" s="828"/>
      <c r="E6" s="828"/>
      <c r="F6" s="828"/>
      <c r="G6" s="828"/>
      <c r="H6" s="828"/>
      <c r="I6" s="828"/>
      <c r="J6" s="828"/>
      <c r="K6" s="828"/>
      <c r="L6" s="828"/>
      <c r="M6" s="828"/>
      <c r="N6" s="829"/>
      <c r="O6" s="829"/>
      <c r="P6" s="837" t="s">
        <v>294</v>
      </c>
    </row>
    <row r="7" spans="1:16" s="366" customFormat="1" ht="34.9" customHeight="1">
      <c r="A7" s="819"/>
      <c r="B7" s="818"/>
      <c r="C7" s="830" t="s">
        <v>544</v>
      </c>
      <c r="D7" s="835"/>
      <c r="E7" s="835"/>
      <c r="F7" s="835"/>
      <c r="G7" s="835"/>
      <c r="H7" s="835"/>
      <c r="I7" s="835"/>
      <c r="J7" s="835"/>
      <c r="K7" s="835"/>
      <c r="L7" s="835"/>
      <c r="M7" s="835"/>
      <c r="N7" s="835"/>
      <c r="O7" s="835"/>
      <c r="P7" s="830"/>
    </row>
    <row r="8" spans="1:16" s="366" customFormat="1" ht="34.9" customHeight="1">
      <c r="A8" s="819"/>
      <c r="B8" s="818"/>
      <c r="C8" s="431" t="s">
        <v>51</v>
      </c>
      <c r="D8" s="431" t="s">
        <v>52</v>
      </c>
      <c r="E8" s="431" t="s">
        <v>75</v>
      </c>
      <c r="F8" s="431" t="s">
        <v>76</v>
      </c>
      <c r="G8" s="431" t="s">
        <v>77</v>
      </c>
      <c r="H8" s="431" t="s">
        <v>78</v>
      </c>
      <c r="I8" s="431" t="s">
        <v>79</v>
      </c>
      <c r="J8" s="431" t="s">
        <v>22</v>
      </c>
      <c r="K8" s="431" t="s">
        <v>53</v>
      </c>
      <c r="L8" s="431" t="s">
        <v>54</v>
      </c>
      <c r="M8" s="431" t="s">
        <v>55</v>
      </c>
      <c r="N8" s="431" t="s">
        <v>73</v>
      </c>
      <c r="O8" s="431" t="s">
        <v>64</v>
      </c>
      <c r="P8" s="830"/>
    </row>
    <row r="9" spans="1:16" s="366" customFormat="1" ht="34.9" customHeight="1">
      <c r="A9" s="819"/>
      <c r="B9" s="825"/>
      <c r="C9" s="432" t="s">
        <v>279</v>
      </c>
      <c r="D9" s="432" t="s">
        <v>280</v>
      </c>
      <c r="E9" s="432" t="s">
        <v>281</v>
      </c>
      <c r="F9" s="432" t="s">
        <v>282</v>
      </c>
      <c r="G9" s="432" t="s">
        <v>283</v>
      </c>
      <c r="H9" s="432" t="s">
        <v>284</v>
      </c>
      <c r="I9" s="432" t="s">
        <v>285</v>
      </c>
      <c r="J9" s="432" t="s">
        <v>286</v>
      </c>
      <c r="K9" s="432" t="s">
        <v>287</v>
      </c>
      <c r="L9" s="432" t="s">
        <v>288</v>
      </c>
      <c r="M9" s="432" t="s">
        <v>289</v>
      </c>
      <c r="N9" s="432" t="s">
        <v>290</v>
      </c>
      <c r="O9" s="432" t="s">
        <v>291</v>
      </c>
      <c r="P9" s="830"/>
    </row>
    <row r="10" spans="1:16" s="366" customFormat="1" ht="19.899999999999999" customHeight="1">
      <c r="A10" s="439">
        <v>1</v>
      </c>
      <c r="B10" s="426" t="s">
        <v>629</v>
      </c>
      <c r="C10" s="440">
        <v>16997</v>
      </c>
      <c r="D10" s="440">
        <v>31355</v>
      </c>
      <c r="E10" s="440">
        <v>36085</v>
      </c>
      <c r="F10" s="440">
        <v>21620</v>
      </c>
      <c r="G10" s="440">
        <v>38899</v>
      </c>
      <c r="H10" s="440">
        <v>22169</v>
      </c>
      <c r="I10" s="440">
        <v>28984</v>
      </c>
      <c r="J10" s="440">
        <v>32312</v>
      </c>
      <c r="K10" s="440">
        <v>40834</v>
      </c>
      <c r="L10" s="440">
        <v>30305</v>
      </c>
      <c r="M10" s="440">
        <v>12240</v>
      </c>
      <c r="N10" s="440">
        <v>6100</v>
      </c>
      <c r="O10" s="440">
        <v>23650</v>
      </c>
      <c r="P10" s="435">
        <v>341550</v>
      </c>
    </row>
    <row r="11" spans="1:16" s="366" customFormat="1" ht="19.899999999999999" customHeight="1">
      <c r="A11" s="439">
        <v>2</v>
      </c>
      <c r="B11" s="426" t="s">
        <v>630</v>
      </c>
      <c r="C11" s="440">
        <v>3386</v>
      </c>
      <c r="D11" s="440">
        <v>5472</v>
      </c>
      <c r="E11" s="440">
        <v>6368</v>
      </c>
      <c r="F11" s="440">
        <v>3601</v>
      </c>
      <c r="G11" s="440">
        <v>7392</v>
      </c>
      <c r="H11" s="440">
        <v>4604</v>
      </c>
      <c r="I11" s="440">
        <v>5641</v>
      </c>
      <c r="J11" s="440">
        <v>7653</v>
      </c>
      <c r="K11" s="440">
        <v>12314</v>
      </c>
      <c r="L11" s="440">
        <v>8398</v>
      </c>
      <c r="M11" s="440">
        <v>705</v>
      </c>
      <c r="N11" s="441">
        <v>1774</v>
      </c>
      <c r="O11" s="434">
        <v>0</v>
      </c>
      <c r="P11" s="435">
        <v>67308</v>
      </c>
    </row>
    <row r="12" spans="1:16" s="366" customFormat="1" ht="19.899999999999999" customHeight="1">
      <c r="A12" s="439">
        <v>3</v>
      </c>
      <c r="B12" s="426" t="s">
        <v>631</v>
      </c>
      <c r="C12" s="440">
        <v>5176</v>
      </c>
      <c r="D12" s="440">
        <v>9777</v>
      </c>
      <c r="E12" s="440">
        <v>11473</v>
      </c>
      <c r="F12" s="440">
        <v>7110</v>
      </c>
      <c r="G12" s="440">
        <v>14060</v>
      </c>
      <c r="H12" s="440">
        <v>8151</v>
      </c>
      <c r="I12" s="440">
        <v>10332</v>
      </c>
      <c r="J12" s="440">
        <v>11168</v>
      </c>
      <c r="K12" s="440">
        <v>13484</v>
      </c>
      <c r="L12" s="440">
        <v>9277</v>
      </c>
      <c r="M12" s="440">
        <v>2420</v>
      </c>
      <c r="N12" s="434">
        <v>812</v>
      </c>
      <c r="O12" s="434">
        <v>0</v>
      </c>
      <c r="P12" s="435">
        <v>103240</v>
      </c>
    </row>
    <row r="13" spans="1:16" s="366" customFormat="1" ht="19.899999999999999" customHeight="1">
      <c r="A13" s="439">
        <v>4</v>
      </c>
      <c r="B13" s="426" t="s">
        <v>632</v>
      </c>
      <c r="C13" s="441">
        <v>921</v>
      </c>
      <c r="D13" s="440">
        <v>2129</v>
      </c>
      <c r="E13" s="440">
        <v>3035</v>
      </c>
      <c r="F13" s="440">
        <v>1623</v>
      </c>
      <c r="G13" s="440">
        <v>3673</v>
      </c>
      <c r="H13" s="440">
        <v>2059</v>
      </c>
      <c r="I13" s="440">
        <v>2824</v>
      </c>
      <c r="J13" s="440">
        <v>2615</v>
      </c>
      <c r="K13" s="440">
        <v>6008</v>
      </c>
      <c r="L13" s="440">
        <v>4002</v>
      </c>
      <c r="M13" s="434">
        <v>1643</v>
      </c>
      <c r="N13" s="434">
        <v>752</v>
      </c>
      <c r="O13" s="434">
        <v>1435</v>
      </c>
      <c r="P13" s="435">
        <v>32719</v>
      </c>
    </row>
    <row r="14" spans="1:16" s="366" customFormat="1" ht="19.899999999999999" customHeight="1">
      <c r="A14" s="439">
        <v>5</v>
      </c>
      <c r="B14" s="426" t="s">
        <v>633</v>
      </c>
      <c r="C14" s="440">
        <v>2491</v>
      </c>
      <c r="D14" s="440">
        <v>4787</v>
      </c>
      <c r="E14" s="440">
        <v>5983</v>
      </c>
      <c r="F14" s="440">
        <v>3830</v>
      </c>
      <c r="G14" s="440">
        <v>6377</v>
      </c>
      <c r="H14" s="440">
        <v>2470</v>
      </c>
      <c r="I14" s="440">
        <v>3675</v>
      </c>
      <c r="J14" s="440">
        <v>3930</v>
      </c>
      <c r="K14" s="440">
        <v>6929</v>
      </c>
      <c r="L14" s="440">
        <v>2632</v>
      </c>
      <c r="M14" s="440">
        <v>1337</v>
      </c>
      <c r="N14" s="434">
        <v>935</v>
      </c>
      <c r="O14" s="434">
        <v>1229</v>
      </c>
      <c r="P14" s="435">
        <v>46605</v>
      </c>
    </row>
    <row r="15" spans="1:16" s="366" customFormat="1" ht="19.899999999999999" customHeight="1">
      <c r="A15" s="439">
        <v>6</v>
      </c>
      <c r="B15" s="426" t="s">
        <v>634</v>
      </c>
      <c r="C15" s="440">
        <v>58062</v>
      </c>
      <c r="D15" s="440">
        <v>99925</v>
      </c>
      <c r="E15" s="440">
        <v>118153</v>
      </c>
      <c r="F15" s="440">
        <v>79995</v>
      </c>
      <c r="G15" s="440">
        <v>150600</v>
      </c>
      <c r="H15" s="440">
        <v>83594</v>
      </c>
      <c r="I15" s="440">
        <v>103438</v>
      </c>
      <c r="J15" s="440">
        <v>118018</v>
      </c>
      <c r="K15" s="440">
        <v>140893</v>
      </c>
      <c r="L15" s="440">
        <v>85623</v>
      </c>
      <c r="M15" s="440">
        <v>39214</v>
      </c>
      <c r="N15" s="440">
        <v>33675</v>
      </c>
      <c r="O15" s="440">
        <v>138808</v>
      </c>
      <c r="P15" s="435">
        <v>1249998</v>
      </c>
    </row>
    <row r="16" spans="1:16" s="366" customFormat="1" ht="19.899999999999999" customHeight="1">
      <c r="A16" s="439">
        <v>7</v>
      </c>
      <c r="B16" s="426" t="s">
        <v>635</v>
      </c>
      <c r="C16" s="440">
        <v>33683</v>
      </c>
      <c r="D16" s="440">
        <v>59409</v>
      </c>
      <c r="E16" s="440">
        <v>67407</v>
      </c>
      <c r="F16" s="440">
        <v>44723</v>
      </c>
      <c r="G16" s="440">
        <v>81169</v>
      </c>
      <c r="H16" s="440">
        <v>41889</v>
      </c>
      <c r="I16" s="440">
        <v>52012</v>
      </c>
      <c r="J16" s="440">
        <v>56857</v>
      </c>
      <c r="K16" s="440">
        <v>100455</v>
      </c>
      <c r="L16" s="440">
        <v>106211</v>
      </c>
      <c r="M16" s="440">
        <v>53417</v>
      </c>
      <c r="N16" s="440">
        <v>24996</v>
      </c>
      <c r="O16" s="440">
        <v>30836</v>
      </c>
      <c r="P16" s="435">
        <v>753064</v>
      </c>
    </row>
    <row r="17" spans="1:16" s="366" customFormat="1" ht="19.899999999999999" customHeight="1">
      <c r="A17" s="439">
        <v>8</v>
      </c>
      <c r="B17" s="426" t="s">
        <v>636</v>
      </c>
      <c r="C17" s="440">
        <v>1743</v>
      </c>
      <c r="D17" s="440">
        <v>2799</v>
      </c>
      <c r="E17" s="440">
        <v>3411</v>
      </c>
      <c r="F17" s="440">
        <v>2010</v>
      </c>
      <c r="G17" s="440">
        <v>3798</v>
      </c>
      <c r="H17" s="440">
        <v>1800</v>
      </c>
      <c r="I17" s="440">
        <v>1965</v>
      </c>
      <c r="J17" s="440">
        <v>2939</v>
      </c>
      <c r="K17" s="440">
        <v>3886</v>
      </c>
      <c r="L17" s="441">
        <v>2597</v>
      </c>
      <c r="M17" s="441">
        <v>627</v>
      </c>
      <c r="N17" s="434">
        <v>0</v>
      </c>
      <c r="O17" s="440">
        <v>0</v>
      </c>
      <c r="P17" s="435">
        <v>27575</v>
      </c>
    </row>
    <row r="18" spans="1:16" s="366" customFormat="1" ht="19.899999999999999" customHeight="1">
      <c r="A18" s="439">
        <v>9</v>
      </c>
      <c r="B18" s="426" t="s">
        <v>637</v>
      </c>
      <c r="C18" s="440">
        <v>12898</v>
      </c>
      <c r="D18" s="440">
        <v>20302</v>
      </c>
      <c r="E18" s="440">
        <v>21410</v>
      </c>
      <c r="F18" s="440">
        <v>14512</v>
      </c>
      <c r="G18" s="440">
        <v>23583</v>
      </c>
      <c r="H18" s="440">
        <v>12057</v>
      </c>
      <c r="I18" s="440">
        <v>14743</v>
      </c>
      <c r="J18" s="440">
        <v>16192</v>
      </c>
      <c r="K18" s="440">
        <v>22591</v>
      </c>
      <c r="L18" s="440">
        <v>14677</v>
      </c>
      <c r="M18" s="440">
        <v>5229</v>
      </c>
      <c r="N18" s="440">
        <v>3459</v>
      </c>
      <c r="O18" s="440">
        <v>6946</v>
      </c>
      <c r="P18" s="435">
        <v>188599</v>
      </c>
    </row>
    <row r="19" spans="1:16" s="366" customFormat="1" ht="19.899999999999999" customHeight="1">
      <c r="A19" s="439">
        <v>10</v>
      </c>
      <c r="B19" s="426" t="s">
        <v>638</v>
      </c>
      <c r="C19" s="440">
        <v>12748</v>
      </c>
      <c r="D19" s="440">
        <v>23307</v>
      </c>
      <c r="E19" s="440">
        <v>26004</v>
      </c>
      <c r="F19" s="440">
        <v>16832</v>
      </c>
      <c r="G19" s="440">
        <v>26764</v>
      </c>
      <c r="H19" s="440">
        <v>14387</v>
      </c>
      <c r="I19" s="440">
        <v>19101</v>
      </c>
      <c r="J19" s="440">
        <v>18955</v>
      </c>
      <c r="K19" s="440">
        <v>22158</v>
      </c>
      <c r="L19" s="440">
        <v>13074</v>
      </c>
      <c r="M19" s="440">
        <v>6347</v>
      </c>
      <c r="N19" s="440">
        <v>2625</v>
      </c>
      <c r="O19" s="440">
        <v>15087</v>
      </c>
      <c r="P19" s="435">
        <v>217389</v>
      </c>
    </row>
    <row r="20" spans="1:16" s="366" customFormat="1" ht="19.899999999999999" customHeight="1">
      <c r="A20" s="439">
        <v>11</v>
      </c>
      <c r="B20" s="426" t="s">
        <v>639</v>
      </c>
      <c r="C20" s="440">
        <v>1960</v>
      </c>
      <c r="D20" s="440">
        <v>3041</v>
      </c>
      <c r="E20" s="440">
        <v>3681</v>
      </c>
      <c r="F20" s="440">
        <v>2305</v>
      </c>
      <c r="G20" s="440">
        <v>4211</v>
      </c>
      <c r="H20" s="440">
        <v>2503</v>
      </c>
      <c r="I20" s="440">
        <v>2917</v>
      </c>
      <c r="J20" s="440">
        <v>4814</v>
      </c>
      <c r="K20" s="440">
        <v>7803</v>
      </c>
      <c r="L20" s="440">
        <v>5704</v>
      </c>
      <c r="M20" s="440">
        <v>3876</v>
      </c>
      <c r="N20" s="434">
        <v>4150</v>
      </c>
      <c r="O20" s="440">
        <v>6600</v>
      </c>
      <c r="P20" s="435">
        <v>53565</v>
      </c>
    </row>
    <row r="21" spans="1:16" s="366" customFormat="1" ht="19.899999999999999" customHeight="1">
      <c r="A21" s="439">
        <v>12</v>
      </c>
      <c r="B21" s="426" t="s">
        <v>640</v>
      </c>
      <c r="C21" s="441">
        <v>907</v>
      </c>
      <c r="D21" s="441">
        <v>2000</v>
      </c>
      <c r="E21" s="440">
        <v>2731</v>
      </c>
      <c r="F21" s="441">
        <v>1797</v>
      </c>
      <c r="G21" s="440">
        <v>3123</v>
      </c>
      <c r="H21" s="440">
        <v>1807</v>
      </c>
      <c r="I21" s="440">
        <v>2409</v>
      </c>
      <c r="J21" s="440">
        <v>3739</v>
      </c>
      <c r="K21" s="440">
        <v>6711</v>
      </c>
      <c r="L21" s="440">
        <v>1938</v>
      </c>
      <c r="M21" s="440">
        <v>523</v>
      </c>
      <c r="N21" s="441">
        <v>1802</v>
      </c>
      <c r="O21" s="434">
        <v>1031</v>
      </c>
      <c r="P21" s="435">
        <v>30518</v>
      </c>
    </row>
    <row r="22" spans="1:16" s="366" customFormat="1" ht="19.899999999999999" customHeight="1">
      <c r="A22" s="439">
        <v>13</v>
      </c>
      <c r="B22" s="426" t="s">
        <v>641</v>
      </c>
      <c r="C22" s="441">
        <v>1062</v>
      </c>
      <c r="D22" s="440">
        <v>2496</v>
      </c>
      <c r="E22" s="440">
        <v>2624</v>
      </c>
      <c r="F22" s="441">
        <v>1487</v>
      </c>
      <c r="G22" s="440">
        <v>3514</v>
      </c>
      <c r="H22" s="440">
        <v>2535</v>
      </c>
      <c r="I22" s="440">
        <v>2705</v>
      </c>
      <c r="J22" s="440">
        <v>3762</v>
      </c>
      <c r="K22" s="440">
        <v>7394</v>
      </c>
      <c r="L22" s="441">
        <v>4725</v>
      </c>
      <c r="M22" s="434">
        <v>2569</v>
      </c>
      <c r="N22" s="434">
        <v>801</v>
      </c>
      <c r="O22" s="434">
        <v>1185</v>
      </c>
      <c r="P22" s="435">
        <v>36859</v>
      </c>
    </row>
    <row r="23" spans="1:16" s="366" customFormat="1" ht="19.899999999999999" customHeight="1">
      <c r="A23" s="439">
        <v>14</v>
      </c>
      <c r="B23" s="426" t="s">
        <v>642</v>
      </c>
      <c r="C23" s="440">
        <v>2893</v>
      </c>
      <c r="D23" s="440">
        <v>5070</v>
      </c>
      <c r="E23" s="440">
        <v>5956</v>
      </c>
      <c r="F23" s="440">
        <v>4051</v>
      </c>
      <c r="G23" s="440">
        <v>7388</v>
      </c>
      <c r="H23" s="440">
        <v>4117</v>
      </c>
      <c r="I23" s="440">
        <v>4478</v>
      </c>
      <c r="J23" s="440">
        <v>6073</v>
      </c>
      <c r="K23" s="440">
        <v>9469</v>
      </c>
      <c r="L23" s="440">
        <v>4051</v>
      </c>
      <c r="M23" s="441">
        <v>3582</v>
      </c>
      <c r="N23" s="441">
        <v>1753</v>
      </c>
      <c r="O23" s="440">
        <v>7508</v>
      </c>
      <c r="P23" s="435">
        <v>66389</v>
      </c>
    </row>
    <row r="24" spans="1:16" s="366" customFormat="1" ht="19.899999999999999" customHeight="1">
      <c r="A24" s="439">
        <v>15</v>
      </c>
      <c r="B24" s="426" t="s">
        <v>643</v>
      </c>
      <c r="C24" s="440">
        <v>2535</v>
      </c>
      <c r="D24" s="440">
        <v>4505</v>
      </c>
      <c r="E24" s="440">
        <v>4735</v>
      </c>
      <c r="F24" s="440">
        <v>2852</v>
      </c>
      <c r="G24" s="440">
        <v>4909</v>
      </c>
      <c r="H24" s="440">
        <v>2887</v>
      </c>
      <c r="I24" s="440">
        <v>3765</v>
      </c>
      <c r="J24" s="440">
        <v>3623</v>
      </c>
      <c r="K24" s="440">
        <v>4898</v>
      </c>
      <c r="L24" s="440">
        <v>1914</v>
      </c>
      <c r="M24" s="434">
        <v>0</v>
      </c>
      <c r="N24" s="434">
        <v>0</v>
      </c>
      <c r="O24" s="434">
        <v>0</v>
      </c>
      <c r="P24" s="435">
        <v>36623</v>
      </c>
    </row>
    <row r="25" spans="1:16" s="366" customFormat="1" ht="19.899999999999999" customHeight="1">
      <c r="A25" s="439">
        <v>16</v>
      </c>
      <c r="B25" s="426" t="s">
        <v>644</v>
      </c>
      <c r="C25" s="440">
        <v>31114</v>
      </c>
      <c r="D25" s="440">
        <v>57710</v>
      </c>
      <c r="E25" s="440">
        <v>66694</v>
      </c>
      <c r="F25" s="440">
        <v>45604</v>
      </c>
      <c r="G25" s="440">
        <v>87158</v>
      </c>
      <c r="H25" s="440">
        <v>53749</v>
      </c>
      <c r="I25" s="440">
        <v>63726</v>
      </c>
      <c r="J25" s="440">
        <v>80655</v>
      </c>
      <c r="K25" s="440">
        <v>102574</v>
      </c>
      <c r="L25" s="440">
        <v>59419</v>
      </c>
      <c r="M25" s="440">
        <v>37805</v>
      </c>
      <c r="N25" s="440">
        <v>21572</v>
      </c>
      <c r="O25" s="440">
        <v>69163</v>
      </c>
      <c r="P25" s="435">
        <v>776943</v>
      </c>
    </row>
    <row r="26" spans="1:16" s="366" customFormat="1" ht="19.899999999999999" customHeight="1">
      <c r="A26" s="439">
        <v>17</v>
      </c>
      <c r="B26" s="426" t="s">
        <v>645</v>
      </c>
      <c r="C26" s="440">
        <v>6547</v>
      </c>
      <c r="D26" s="440">
        <v>11772</v>
      </c>
      <c r="E26" s="440">
        <v>12068</v>
      </c>
      <c r="F26" s="440">
        <v>7344</v>
      </c>
      <c r="G26" s="440">
        <v>12222</v>
      </c>
      <c r="H26" s="440">
        <v>5489</v>
      </c>
      <c r="I26" s="440">
        <v>6939</v>
      </c>
      <c r="J26" s="440">
        <v>7553</v>
      </c>
      <c r="K26" s="440">
        <v>10583</v>
      </c>
      <c r="L26" s="440">
        <v>3388</v>
      </c>
      <c r="M26" s="440">
        <v>4805</v>
      </c>
      <c r="N26" s="441">
        <v>929</v>
      </c>
      <c r="O26" s="440">
        <v>9603</v>
      </c>
      <c r="P26" s="435">
        <v>99242</v>
      </c>
    </row>
    <row r="27" spans="1:16" s="366" customFormat="1" ht="19.899999999999999" customHeight="1">
      <c r="A27" s="439">
        <v>18</v>
      </c>
      <c r="B27" s="426" t="s">
        <v>646</v>
      </c>
      <c r="C27" s="440">
        <v>1114</v>
      </c>
      <c r="D27" s="440">
        <v>2012</v>
      </c>
      <c r="E27" s="440">
        <v>2589</v>
      </c>
      <c r="F27" s="440">
        <v>1622</v>
      </c>
      <c r="G27" s="440">
        <v>2631</v>
      </c>
      <c r="H27" s="440">
        <v>1927</v>
      </c>
      <c r="I27" s="440">
        <v>2702</v>
      </c>
      <c r="J27" s="440">
        <v>2375</v>
      </c>
      <c r="K27" s="440">
        <v>4121</v>
      </c>
      <c r="L27" s="440">
        <v>2151</v>
      </c>
      <c r="M27" s="440">
        <v>2355</v>
      </c>
      <c r="N27" s="434">
        <v>850</v>
      </c>
      <c r="O27" s="440">
        <v>4903</v>
      </c>
      <c r="P27" s="435">
        <v>31352</v>
      </c>
    </row>
    <row r="28" spans="1:16" s="366" customFormat="1" ht="19.899999999999999" customHeight="1">
      <c r="A28" s="439">
        <v>19</v>
      </c>
      <c r="B28" s="426" t="s">
        <v>647</v>
      </c>
      <c r="C28" s="440">
        <v>3453</v>
      </c>
      <c r="D28" s="440">
        <v>6659</v>
      </c>
      <c r="E28" s="440">
        <v>7282</v>
      </c>
      <c r="F28" s="440">
        <v>4233</v>
      </c>
      <c r="G28" s="440">
        <v>7885</v>
      </c>
      <c r="H28" s="440">
        <v>4244</v>
      </c>
      <c r="I28" s="440">
        <v>5659</v>
      </c>
      <c r="J28" s="440">
        <v>7448</v>
      </c>
      <c r="K28" s="440">
        <v>9960</v>
      </c>
      <c r="L28" s="440">
        <v>5255</v>
      </c>
      <c r="M28" s="440">
        <v>2084</v>
      </c>
      <c r="N28" s="441">
        <v>0</v>
      </c>
      <c r="O28" s="434">
        <v>1680</v>
      </c>
      <c r="P28" s="435">
        <v>65842</v>
      </c>
    </row>
    <row r="29" spans="1:16" s="366" customFormat="1" ht="19.899999999999999" customHeight="1">
      <c r="A29" s="439">
        <v>20</v>
      </c>
      <c r="B29" s="426" t="s">
        <v>648</v>
      </c>
      <c r="C29" s="440">
        <v>11485</v>
      </c>
      <c r="D29" s="440">
        <v>19011</v>
      </c>
      <c r="E29" s="440">
        <v>22325</v>
      </c>
      <c r="F29" s="440">
        <v>14394</v>
      </c>
      <c r="G29" s="440">
        <v>26155</v>
      </c>
      <c r="H29" s="440">
        <v>15073</v>
      </c>
      <c r="I29" s="440">
        <v>19790</v>
      </c>
      <c r="J29" s="440">
        <v>25283</v>
      </c>
      <c r="K29" s="440">
        <v>29186</v>
      </c>
      <c r="L29" s="440">
        <v>17723</v>
      </c>
      <c r="M29" s="440">
        <v>9372</v>
      </c>
      <c r="N29" s="441">
        <v>1831</v>
      </c>
      <c r="O29" s="440">
        <v>3138</v>
      </c>
      <c r="P29" s="435">
        <v>214766</v>
      </c>
    </row>
    <row r="30" spans="1:16" s="366" customFormat="1" ht="19.899999999999999" customHeight="1">
      <c r="A30" s="439">
        <v>21</v>
      </c>
      <c r="B30" s="426" t="s">
        <v>649</v>
      </c>
      <c r="C30" s="440">
        <v>6609</v>
      </c>
      <c r="D30" s="440">
        <v>12393</v>
      </c>
      <c r="E30" s="440">
        <v>15790</v>
      </c>
      <c r="F30" s="440">
        <v>9719</v>
      </c>
      <c r="G30" s="440">
        <v>20448</v>
      </c>
      <c r="H30" s="440">
        <v>12833</v>
      </c>
      <c r="I30" s="440">
        <v>16452</v>
      </c>
      <c r="J30" s="440">
        <v>22455</v>
      </c>
      <c r="K30" s="440">
        <v>25383</v>
      </c>
      <c r="L30" s="440">
        <v>20532</v>
      </c>
      <c r="M30" s="441">
        <v>7593</v>
      </c>
      <c r="N30" s="440">
        <v>3308</v>
      </c>
      <c r="O30" s="440">
        <v>8143</v>
      </c>
      <c r="P30" s="435">
        <v>181658</v>
      </c>
    </row>
    <row r="31" spans="1:16" s="366" customFormat="1" ht="19.899999999999999" customHeight="1">
      <c r="A31" s="439">
        <v>22</v>
      </c>
      <c r="B31" s="426" t="s">
        <v>650</v>
      </c>
      <c r="C31" s="440">
        <v>4087</v>
      </c>
      <c r="D31" s="440">
        <v>6759</v>
      </c>
      <c r="E31" s="440">
        <v>7538</v>
      </c>
      <c r="F31" s="440">
        <v>5111</v>
      </c>
      <c r="G31" s="440">
        <v>8432</v>
      </c>
      <c r="H31" s="440">
        <v>4663</v>
      </c>
      <c r="I31" s="440">
        <v>4995</v>
      </c>
      <c r="J31" s="440">
        <v>5444</v>
      </c>
      <c r="K31" s="440">
        <v>7204</v>
      </c>
      <c r="L31" s="440">
        <v>6033</v>
      </c>
      <c r="M31" s="440">
        <v>2888</v>
      </c>
      <c r="N31" s="440">
        <v>1584</v>
      </c>
      <c r="O31" s="440">
        <v>3244</v>
      </c>
      <c r="P31" s="435">
        <v>67982</v>
      </c>
    </row>
    <row r="32" spans="1:16" s="366" customFormat="1" ht="19.899999999999999" customHeight="1">
      <c r="A32" s="439">
        <v>23</v>
      </c>
      <c r="B32" s="426" t="s">
        <v>651</v>
      </c>
      <c r="C32" s="440">
        <v>3034</v>
      </c>
      <c r="D32" s="440">
        <v>6355</v>
      </c>
      <c r="E32" s="440">
        <v>8188</v>
      </c>
      <c r="F32" s="440">
        <v>5219</v>
      </c>
      <c r="G32" s="440">
        <v>10647</v>
      </c>
      <c r="H32" s="440">
        <v>5625</v>
      </c>
      <c r="I32" s="440">
        <v>8010</v>
      </c>
      <c r="J32" s="440">
        <v>8349</v>
      </c>
      <c r="K32" s="440">
        <v>11129</v>
      </c>
      <c r="L32" s="440">
        <v>8563</v>
      </c>
      <c r="M32" s="441">
        <v>4195</v>
      </c>
      <c r="N32" s="440">
        <v>789</v>
      </c>
      <c r="O32" s="440">
        <v>1018</v>
      </c>
      <c r="P32" s="435">
        <v>81121</v>
      </c>
    </row>
    <row r="33" spans="1:16" s="366" customFormat="1" ht="19.899999999999999" customHeight="1">
      <c r="A33" s="439">
        <v>24</v>
      </c>
      <c r="B33" s="426" t="s">
        <v>652</v>
      </c>
      <c r="C33" s="440">
        <v>1434</v>
      </c>
      <c r="D33" s="440">
        <v>2943</v>
      </c>
      <c r="E33" s="440">
        <v>3603</v>
      </c>
      <c r="F33" s="440">
        <v>2368</v>
      </c>
      <c r="G33" s="440">
        <v>4032</v>
      </c>
      <c r="H33" s="440">
        <v>2134</v>
      </c>
      <c r="I33" s="440">
        <v>2713</v>
      </c>
      <c r="J33" s="440">
        <v>3964</v>
      </c>
      <c r="K33" s="440">
        <v>3404</v>
      </c>
      <c r="L33" s="440">
        <v>3180</v>
      </c>
      <c r="M33" s="441">
        <v>628</v>
      </c>
      <c r="N33" s="434">
        <v>1675</v>
      </c>
      <c r="O33" s="434">
        <v>1360</v>
      </c>
      <c r="P33" s="435">
        <v>33438</v>
      </c>
    </row>
    <row r="34" spans="1:16" s="366" customFormat="1" ht="19.899999999999999" customHeight="1">
      <c r="A34" s="439">
        <v>25</v>
      </c>
      <c r="B34" s="426" t="s">
        <v>653</v>
      </c>
      <c r="C34" s="440">
        <v>3854</v>
      </c>
      <c r="D34" s="440">
        <v>6490</v>
      </c>
      <c r="E34" s="440">
        <v>8464</v>
      </c>
      <c r="F34" s="440">
        <v>5135</v>
      </c>
      <c r="G34" s="440">
        <v>10584</v>
      </c>
      <c r="H34" s="440">
        <v>5751</v>
      </c>
      <c r="I34" s="440">
        <v>7210</v>
      </c>
      <c r="J34" s="440">
        <v>12632</v>
      </c>
      <c r="K34" s="440">
        <v>13499</v>
      </c>
      <c r="L34" s="440">
        <v>5919</v>
      </c>
      <c r="M34" s="440">
        <v>3578</v>
      </c>
      <c r="N34" s="440">
        <v>1587</v>
      </c>
      <c r="O34" s="440">
        <v>9199</v>
      </c>
      <c r="P34" s="435">
        <v>93902</v>
      </c>
    </row>
    <row r="35" spans="1:16" s="366" customFormat="1" ht="19.899999999999999" customHeight="1">
      <c r="A35" s="439">
        <v>26</v>
      </c>
      <c r="B35" s="426" t="s">
        <v>654</v>
      </c>
      <c r="C35" s="440">
        <v>8793</v>
      </c>
      <c r="D35" s="440">
        <v>14993</v>
      </c>
      <c r="E35" s="440">
        <v>16209</v>
      </c>
      <c r="F35" s="440">
        <v>10373</v>
      </c>
      <c r="G35" s="440">
        <v>19221</v>
      </c>
      <c r="H35" s="440">
        <v>9995</v>
      </c>
      <c r="I35" s="440">
        <v>13017</v>
      </c>
      <c r="J35" s="440">
        <v>15253</v>
      </c>
      <c r="K35" s="440">
        <v>23964</v>
      </c>
      <c r="L35" s="440">
        <v>17714</v>
      </c>
      <c r="M35" s="440">
        <v>11175</v>
      </c>
      <c r="N35" s="440">
        <v>5269</v>
      </c>
      <c r="O35" s="440">
        <v>25946</v>
      </c>
      <c r="P35" s="435">
        <v>191922</v>
      </c>
    </row>
    <row r="36" spans="1:16" s="366" customFormat="1" ht="19.899999999999999" customHeight="1">
      <c r="A36" s="439">
        <v>27</v>
      </c>
      <c r="B36" s="426" t="s">
        <v>655</v>
      </c>
      <c r="C36" s="440">
        <v>13580</v>
      </c>
      <c r="D36" s="440">
        <v>27272</v>
      </c>
      <c r="E36" s="440">
        <v>30754</v>
      </c>
      <c r="F36" s="440">
        <v>19747</v>
      </c>
      <c r="G36" s="440">
        <v>36467</v>
      </c>
      <c r="H36" s="440">
        <v>22013</v>
      </c>
      <c r="I36" s="440">
        <v>28587</v>
      </c>
      <c r="J36" s="440">
        <v>31673</v>
      </c>
      <c r="K36" s="440">
        <v>50571</v>
      </c>
      <c r="L36" s="440">
        <v>37816</v>
      </c>
      <c r="M36" s="440">
        <v>22057</v>
      </c>
      <c r="N36" s="440">
        <v>7910</v>
      </c>
      <c r="O36" s="440">
        <v>29574</v>
      </c>
      <c r="P36" s="435">
        <v>358021</v>
      </c>
    </row>
    <row r="37" spans="1:16" s="366" customFormat="1" ht="19.899999999999999" customHeight="1">
      <c r="A37" s="439">
        <v>28</v>
      </c>
      <c r="B37" s="426" t="s">
        <v>656</v>
      </c>
      <c r="C37" s="440">
        <v>3978</v>
      </c>
      <c r="D37" s="440">
        <v>6830</v>
      </c>
      <c r="E37" s="440">
        <v>7755</v>
      </c>
      <c r="F37" s="440">
        <v>4575</v>
      </c>
      <c r="G37" s="440">
        <v>8355</v>
      </c>
      <c r="H37" s="440">
        <v>4260</v>
      </c>
      <c r="I37" s="440">
        <v>4464</v>
      </c>
      <c r="J37" s="440">
        <v>5090</v>
      </c>
      <c r="K37" s="440">
        <v>7389</v>
      </c>
      <c r="L37" s="440">
        <v>4105</v>
      </c>
      <c r="M37" s="440">
        <v>2394</v>
      </c>
      <c r="N37" s="434">
        <v>844</v>
      </c>
      <c r="O37" s="434">
        <v>0</v>
      </c>
      <c r="P37" s="435">
        <v>60039</v>
      </c>
    </row>
    <row r="38" spans="1:16" s="366" customFormat="1" ht="19.899999999999999" customHeight="1">
      <c r="A38" s="439">
        <v>29</v>
      </c>
      <c r="B38" s="426" t="s">
        <v>657</v>
      </c>
      <c r="C38" s="441">
        <v>824</v>
      </c>
      <c r="D38" s="440">
        <v>1808</v>
      </c>
      <c r="E38" s="440">
        <v>1916</v>
      </c>
      <c r="F38" s="441">
        <v>1299</v>
      </c>
      <c r="G38" s="440">
        <v>1861</v>
      </c>
      <c r="H38" s="441">
        <v>1249</v>
      </c>
      <c r="I38" s="440">
        <v>1234</v>
      </c>
      <c r="J38" s="440">
        <v>1600</v>
      </c>
      <c r="K38" s="440">
        <v>2734</v>
      </c>
      <c r="L38" s="440">
        <v>1293</v>
      </c>
      <c r="M38" s="434">
        <v>0</v>
      </c>
      <c r="N38" s="434">
        <v>0</v>
      </c>
      <c r="O38" s="434">
        <v>0</v>
      </c>
      <c r="P38" s="435">
        <v>15818</v>
      </c>
    </row>
    <row r="39" spans="1:16" s="366" customFormat="1" ht="19.899999999999999" customHeight="1">
      <c r="A39" s="439">
        <v>30</v>
      </c>
      <c r="B39" s="426" t="s">
        <v>658</v>
      </c>
      <c r="C39" s="441">
        <v>490</v>
      </c>
      <c r="D39" s="441">
        <v>1391</v>
      </c>
      <c r="E39" s="441">
        <v>1574</v>
      </c>
      <c r="F39" s="441">
        <v>915</v>
      </c>
      <c r="G39" s="440">
        <v>1901</v>
      </c>
      <c r="H39" s="441">
        <v>1473</v>
      </c>
      <c r="I39" s="441">
        <v>1670</v>
      </c>
      <c r="J39" s="440">
        <v>2571</v>
      </c>
      <c r="K39" s="440">
        <v>3061</v>
      </c>
      <c r="L39" s="441">
        <v>1855</v>
      </c>
      <c r="M39" s="434">
        <v>531</v>
      </c>
      <c r="N39" s="434">
        <v>1599</v>
      </c>
      <c r="O39" s="434">
        <v>6987</v>
      </c>
      <c r="P39" s="435">
        <v>26018</v>
      </c>
    </row>
    <row r="40" spans="1:16" s="366" customFormat="1" ht="19.899999999999999" customHeight="1">
      <c r="A40" s="439">
        <v>31</v>
      </c>
      <c r="B40" s="426" t="s">
        <v>659</v>
      </c>
      <c r="C40" s="440">
        <v>9710</v>
      </c>
      <c r="D40" s="440">
        <v>19331</v>
      </c>
      <c r="E40" s="440">
        <v>23201</v>
      </c>
      <c r="F40" s="440">
        <v>13351</v>
      </c>
      <c r="G40" s="440">
        <v>23841</v>
      </c>
      <c r="H40" s="440">
        <v>12839</v>
      </c>
      <c r="I40" s="440">
        <v>15229</v>
      </c>
      <c r="J40" s="440">
        <v>16223</v>
      </c>
      <c r="K40" s="440">
        <v>20977</v>
      </c>
      <c r="L40" s="440">
        <v>11515</v>
      </c>
      <c r="M40" s="440">
        <v>9564</v>
      </c>
      <c r="N40" s="440">
        <v>4099</v>
      </c>
      <c r="O40" s="440">
        <v>15171</v>
      </c>
      <c r="P40" s="435">
        <v>195051</v>
      </c>
    </row>
    <row r="41" spans="1:16" s="366" customFormat="1" ht="19.899999999999999" customHeight="1">
      <c r="A41" s="439">
        <v>32</v>
      </c>
      <c r="B41" s="426" t="s">
        <v>660</v>
      </c>
      <c r="C41" s="440">
        <v>3760</v>
      </c>
      <c r="D41" s="440">
        <v>7266</v>
      </c>
      <c r="E41" s="440">
        <v>8086</v>
      </c>
      <c r="F41" s="440">
        <v>4538</v>
      </c>
      <c r="G41" s="440">
        <v>8729</v>
      </c>
      <c r="H41" s="440">
        <v>4334</v>
      </c>
      <c r="I41" s="440">
        <v>5875</v>
      </c>
      <c r="J41" s="440">
        <v>6483</v>
      </c>
      <c r="K41" s="440">
        <v>6475</v>
      </c>
      <c r="L41" s="440">
        <v>5454</v>
      </c>
      <c r="M41" s="440">
        <v>3047</v>
      </c>
      <c r="N41" s="434">
        <v>1671</v>
      </c>
      <c r="O41" s="434">
        <v>0</v>
      </c>
      <c r="P41" s="435">
        <v>65718</v>
      </c>
    </row>
    <row r="42" spans="1:16" s="366" customFormat="1" ht="19.899999999999999" customHeight="1">
      <c r="A42" s="439">
        <v>33</v>
      </c>
      <c r="B42" s="426" t="s">
        <v>661</v>
      </c>
      <c r="C42" s="440">
        <v>16271</v>
      </c>
      <c r="D42" s="440">
        <v>29434</v>
      </c>
      <c r="E42" s="440">
        <v>33400</v>
      </c>
      <c r="F42" s="440">
        <v>20698</v>
      </c>
      <c r="G42" s="440">
        <v>37996</v>
      </c>
      <c r="H42" s="440">
        <v>21228</v>
      </c>
      <c r="I42" s="440">
        <v>22258</v>
      </c>
      <c r="J42" s="440">
        <v>26813</v>
      </c>
      <c r="K42" s="440">
        <v>39746</v>
      </c>
      <c r="L42" s="440">
        <v>19348</v>
      </c>
      <c r="M42" s="440">
        <v>10386</v>
      </c>
      <c r="N42" s="440">
        <v>4439</v>
      </c>
      <c r="O42" s="440">
        <v>34176</v>
      </c>
      <c r="P42" s="435">
        <v>316193</v>
      </c>
    </row>
    <row r="43" spans="1:16" s="366" customFormat="1" ht="19.899999999999999" customHeight="1">
      <c r="A43" s="439">
        <v>34</v>
      </c>
      <c r="B43" s="426" t="s">
        <v>662</v>
      </c>
      <c r="C43" s="440">
        <v>204203</v>
      </c>
      <c r="D43" s="440">
        <v>404617</v>
      </c>
      <c r="E43" s="440">
        <v>463189</v>
      </c>
      <c r="F43" s="440">
        <v>314500</v>
      </c>
      <c r="G43" s="440">
        <v>574786</v>
      </c>
      <c r="H43" s="440">
        <v>325547</v>
      </c>
      <c r="I43" s="440">
        <v>387039</v>
      </c>
      <c r="J43" s="440">
        <v>425611</v>
      </c>
      <c r="K43" s="440">
        <v>506699</v>
      </c>
      <c r="L43" s="440">
        <v>321749</v>
      </c>
      <c r="M43" s="440">
        <v>163107</v>
      </c>
      <c r="N43" s="440">
        <v>104806</v>
      </c>
      <c r="O43" s="440">
        <v>383582</v>
      </c>
      <c r="P43" s="435">
        <v>4579435</v>
      </c>
    </row>
    <row r="44" spans="1:16" s="366" customFormat="1" ht="19.899999999999999" customHeight="1">
      <c r="A44" s="439">
        <v>35</v>
      </c>
      <c r="B44" s="426" t="s">
        <v>663</v>
      </c>
      <c r="C44" s="440">
        <v>55782</v>
      </c>
      <c r="D44" s="440">
        <v>95612</v>
      </c>
      <c r="E44" s="440">
        <v>107087</v>
      </c>
      <c r="F44" s="440">
        <v>71887</v>
      </c>
      <c r="G44" s="440">
        <v>123967</v>
      </c>
      <c r="H44" s="440">
        <v>68103</v>
      </c>
      <c r="I44" s="440">
        <v>85547</v>
      </c>
      <c r="J44" s="440">
        <v>99176</v>
      </c>
      <c r="K44" s="440">
        <v>121536</v>
      </c>
      <c r="L44" s="440">
        <v>81166</v>
      </c>
      <c r="M44" s="440">
        <v>31714</v>
      </c>
      <c r="N44" s="440">
        <v>20772</v>
      </c>
      <c r="O44" s="440">
        <v>67227</v>
      </c>
      <c r="P44" s="435">
        <v>1029576</v>
      </c>
    </row>
    <row r="45" spans="1:16" s="366" customFormat="1" ht="19.899999999999999" customHeight="1">
      <c r="A45" s="439">
        <v>36</v>
      </c>
      <c r="B45" s="426" t="s">
        <v>664</v>
      </c>
      <c r="C45" s="441">
        <v>1042</v>
      </c>
      <c r="D45" s="440">
        <v>2070</v>
      </c>
      <c r="E45" s="440">
        <v>2997</v>
      </c>
      <c r="F45" s="440">
        <v>1407</v>
      </c>
      <c r="G45" s="440">
        <v>3118</v>
      </c>
      <c r="H45" s="440">
        <v>1749</v>
      </c>
      <c r="I45" s="440">
        <v>2140</v>
      </c>
      <c r="J45" s="440">
        <v>2915</v>
      </c>
      <c r="K45" s="440">
        <v>4656</v>
      </c>
      <c r="L45" s="441">
        <v>3436</v>
      </c>
      <c r="M45" s="441">
        <v>0</v>
      </c>
      <c r="N45" s="434">
        <v>0</v>
      </c>
      <c r="O45" s="434">
        <v>0</v>
      </c>
      <c r="P45" s="435">
        <v>25530</v>
      </c>
    </row>
    <row r="46" spans="1:16" s="366" customFormat="1" ht="19.899999999999999" customHeight="1">
      <c r="A46" s="439">
        <v>37</v>
      </c>
      <c r="B46" s="426" t="s">
        <v>665</v>
      </c>
      <c r="C46" s="440">
        <v>3258</v>
      </c>
      <c r="D46" s="440">
        <v>5100</v>
      </c>
      <c r="E46" s="440">
        <v>6320</v>
      </c>
      <c r="F46" s="440">
        <v>3679</v>
      </c>
      <c r="G46" s="440">
        <v>6901</v>
      </c>
      <c r="H46" s="440">
        <v>3094</v>
      </c>
      <c r="I46" s="440">
        <v>5642</v>
      </c>
      <c r="J46" s="440">
        <v>6927</v>
      </c>
      <c r="K46" s="440">
        <v>8738</v>
      </c>
      <c r="L46" s="440">
        <v>4333</v>
      </c>
      <c r="M46" s="441">
        <v>2885</v>
      </c>
      <c r="N46" s="434">
        <v>0</v>
      </c>
      <c r="O46" s="434">
        <v>0</v>
      </c>
      <c r="P46" s="435">
        <v>56877</v>
      </c>
    </row>
    <row r="47" spans="1:16" s="366" customFormat="1" ht="19.899999999999999" customHeight="1">
      <c r="A47" s="439">
        <v>38</v>
      </c>
      <c r="B47" s="426" t="s">
        <v>666</v>
      </c>
      <c r="C47" s="440">
        <v>15431</v>
      </c>
      <c r="D47" s="440">
        <v>21717</v>
      </c>
      <c r="E47" s="440">
        <v>25999</v>
      </c>
      <c r="F47" s="440">
        <v>16258</v>
      </c>
      <c r="G47" s="440">
        <v>31164</v>
      </c>
      <c r="H47" s="440">
        <v>17859</v>
      </c>
      <c r="I47" s="440">
        <v>22560</v>
      </c>
      <c r="J47" s="440">
        <v>21498</v>
      </c>
      <c r="K47" s="440">
        <v>27157</v>
      </c>
      <c r="L47" s="440">
        <v>19637</v>
      </c>
      <c r="M47" s="440">
        <v>10261</v>
      </c>
      <c r="N47" s="440">
        <v>6936</v>
      </c>
      <c r="O47" s="440">
        <v>19452</v>
      </c>
      <c r="P47" s="435">
        <v>255929</v>
      </c>
    </row>
    <row r="48" spans="1:16" s="366" customFormat="1" ht="19.899999999999999" customHeight="1">
      <c r="A48" s="439">
        <v>39</v>
      </c>
      <c r="B48" s="426" t="s">
        <v>667</v>
      </c>
      <c r="C48" s="440">
        <v>3477</v>
      </c>
      <c r="D48" s="440">
        <v>5903</v>
      </c>
      <c r="E48" s="440">
        <v>6557</v>
      </c>
      <c r="F48" s="440">
        <v>3752</v>
      </c>
      <c r="G48" s="440">
        <v>7795</v>
      </c>
      <c r="H48" s="440">
        <v>3926</v>
      </c>
      <c r="I48" s="440">
        <v>5200</v>
      </c>
      <c r="J48" s="440">
        <v>6185</v>
      </c>
      <c r="K48" s="440">
        <v>10331</v>
      </c>
      <c r="L48" s="440">
        <v>9031</v>
      </c>
      <c r="M48" s="440">
        <v>2213</v>
      </c>
      <c r="N48" s="441">
        <v>2702</v>
      </c>
      <c r="O48" s="440">
        <v>7192</v>
      </c>
      <c r="P48" s="435">
        <v>74264</v>
      </c>
    </row>
    <row r="49" spans="1:16" s="366" customFormat="1" ht="19.899999999999999" customHeight="1">
      <c r="A49" s="439">
        <v>40</v>
      </c>
      <c r="B49" s="426" t="s">
        <v>668</v>
      </c>
      <c r="C49" s="440">
        <v>1583</v>
      </c>
      <c r="D49" s="440">
        <v>2815</v>
      </c>
      <c r="E49" s="440">
        <v>3479</v>
      </c>
      <c r="F49" s="440">
        <v>1986</v>
      </c>
      <c r="G49" s="440">
        <v>3103</v>
      </c>
      <c r="H49" s="440">
        <v>2092</v>
      </c>
      <c r="I49" s="440">
        <v>2234</v>
      </c>
      <c r="J49" s="440">
        <v>2280</v>
      </c>
      <c r="K49" s="440">
        <v>2348</v>
      </c>
      <c r="L49" s="440">
        <v>636</v>
      </c>
      <c r="M49" s="434">
        <v>3256</v>
      </c>
      <c r="N49" s="434">
        <v>0</v>
      </c>
      <c r="O49" s="440">
        <v>3356</v>
      </c>
      <c r="P49" s="435">
        <v>29168</v>
      </c>
    </row>
    <row r="50" spans="1:16" s="366" customFormat="1" ht="19.899999999999999" customHeight="1">
      <c r="A50" s="439">
        <v>41</v>
      </c>
      <c r="B50" s="426" t="s">
        <v>669</v>
      </c>
      <c r="C50" s="440">
        <v>17069</v>
      </c>
      <c r="D50" s="440">
        <v>34293</v>
      </c>
      <c r="E50" s="440">
        <v>42075</v>
      </c>
      <c r="F50" s="440">
        <v>30720</v>
      </c>
      <c r="G50" s="440">
        <v>56328</v>
      </c>
      <c r="H50" s="440">
        <v>35480</v>
      </c>
      <c r="I50" s="440">
        <v>48634</v>
      </c>
      <c r="J50" s="440">
        <v>63401</v>
      </c>
      <c r="K50" s="440">
        <v>84448</v>
      </c>
      <c r="L50" s="440">
        <v>62236</v>
      </c>
      <c r="M50" s="440">
        <v>39788</v>
      </c>
      <c r="N50" s="440">
        <v>25148</v>
      </c>
      <c r="O50" s="440">
        <v>62009</v>
      </c>
      <c r="P50" s="435">
        <v>601629</v>
      </c>
    </row>
    <row r="51" spans="1:16" s="366" customFormat="1" ht="19.899999999999999" customHeight="1">
      <c r="A51" s="439">
        <v>42</v>
      </c>
      <c r="B51" s="426" t="s">
        <v>670</v>
      </c>
      <c r="C51" s="440">
        <v>19193</v>
      </c>
      <c r="D51" s="440">
        <v>34934</v>
      </c>
      <c r="E51" s="440">
        <v>37885</v>
      </c>
      <c r="F51" s="440">
        <v>24433</v>
      </c>
      <c r="G51" s="440">
        <v>44550</v>
      </c>
      <c r="H51" s="440">
        <v>24669</v>
      </c>
      <c r="I51" s="440">
        <v>31453</v>
      </c>
      <c r="J51" s="440">
        <v>34470</v>
      </c>
      <c r="K51" s="440">
        <v>42200</v>
      </c>
      <c r="L51" s="440">
        <v>23035</v>
      </c>
      <c r="M51" s="440">
        <v>8805</v>
      </c>
      <c r="N51" s="440">
        <v>9649</v>
      </c>
      <c r="O51" s="434">
        <v>24140</v>
      </c>
      <c r="P51" s="435">
        <v>359416</v>
      </c>
    </row>
    <row r="52" spans="1:16" s="366" customFormat="1" ht="19.899999999999999" customHeight="1">
      <c r="A52" s="439">
        <v>43</v>
      </c>
      <c r="B52" s="426" t="s">
        <v>671</v>
      </c>
      <c r="C52" s="440">
        <v>4437</v>
      </c>
      <c r="D52" s="440">
        <v>7285</v>
      </c>
      <c r="E52" s="440">
        <v>8388</v>
      </c>
      <c r="F52" s="440">
        <v>5184</v>
      </c>
      <c r="G52" s="440">
        <v>8785</v>
      </c>
      <c r="H52" s="440">
        <v>5445</v>
      </c>
      <c r="I52" s="440">
        <v>6304</v>
      </c>
      <c r="J52" s="440">
        <v>8757</v>
      </c>
      <c r="K52" s="440">
        <v>14217</v>
      </c>
      <c r="L52" s="440">
        <v>9411</v>
      </c>
      <c r="M52" s="440">
        <v>5621</v>
      </c>
      <c r="N52" s="441">
        <v>6324</v>
      </c>
      <c r="O52" s="440">
        <v>6278</v>
      </c>
      <c r="P52" s="435">
        <v>96436</v>
      </c>
    </row>
    <row r="53" spans="1:16" s="366" customFormat="1" ht="19.899999999999999" customHeight="1">
      <c r="A53" s="439">
        <v>44</v>
      </c>
      <c r="B53" s="426" t="s">
        <v>672</v>
      </c>
      <c r="C53" s="440">
        <v>5117</v>
      </c>
      <c r="D53" s="440">
        <v>9537</v>
      </c>
      <c r="E53" s="440">
        <v>10729</v>
      </c>
      <c r="F53" s="440">
        <v>6401</v>
      </c>
      <c r="G53" s="440">
        <v>12214</v>
      </c>
      <c r="H53" s="440">
        <v>6758</v>
      </c>
      <c r="I53" s="440">
        <v>10488</v>
      </c>
      <c r="J53" s="440">
        <v>12502</v>
      </c>
      <c r="K53" s="440">
        <v>14294</v>
      </c>
      <c r="L53" s="440">
        <v>10984</v>
      </c>
      <c r="M53" s="440">
        <v>5368</v>
      </c>
      <c r="N53" s="440">
        <v>3640</v>
      </c>
      <c r="O53" s="440">
        <v>8749</v>
      </c>
      <c r="P53" s="435">
        <v>116781</v>
      </c>
    </row>
    <row r="54" spans="1:16" s="366" customFormat="1" ht="19.899999999999999" customHeight="1">
      <c r="A54" s="439">
        <v>45</v>
      </c>
      <c r="B54" s="426" t="s">
        <v>673</v>
      </c>
      <c r="C54" s="440">
        <v>11762</v>
      </c>
      <c r="D54" s="440">
        <v>20819</v>
      </c>
      <c r="E54" s="440">
        <v>21576</v>
      </c>
      <c r="F54" s="440">
        <v>13474</v>
      </c>
      <c r="G54" s="440">
        <v>23777</v>
      </c>
      <c r="H54" s="440">
        <v>13472</v>
      </c>
      <c r="I54" s="440">
        <v>17395</v>
      </c>
      <c r="J54" s="440">
        <v>22108</v>
      </c>
      <c r="K54" s="440">
        <v>42630</v>
      </c>
      <c r="L54" s="440">
        <v>29763</v>
      </c>
      <c r="M54" s="440">
        <v>16310</v>
      </c>
      <c r="N54" s="440">
        <v>9856</v>
      </c>
      <c r="O54" s="440">
        <v>34060</v>
      </c>
      <c r="P54" s="435">
        <v>277002</v>
      </c>
    </row>
    <row r="55" spans="1:16" s="366" customFormat="1" ht="19.899999999999999" customHeight="1">
      <c r="A55" s="439">
        <v>46</v>
      </c>
      <c r="B55" s="426" t="s">
        <v>674</v>
      </c>
      <c r="C55" s="440">
        <v>7324</v>
      </c>
      <c r="D55" s="440">
        <v>11592</v>
      </c>
      <c r="E55" s="440">
        <v>14539</v>
      </c>
      <c r="F55" s="440">
        <v>9036</v>
      </c>
      <c r="G55" s="440">
        <v>17091</v>
      </c>
      <c r="H55" s="440">
        <v>9462</v>
      </c>
      <c r="I55" s="440">
        <v>12036</v>
      </c>
      <c r="J55" s="440">
        <v>14162</v>
      </c>
      <c r="K55" s="440">
        <v>27332</v>
      </c>
      <c r="L55" s="440">
        <v>21499</v>
      </c>
      <c r="M55" s="440">
        <v>12465</v>
      </c>
      <c r="N55" s="440">
        <v>5018</v>
      </c>
      <c r="O55" s="440">
        <v>9985</v>
      </c>
      <c r="P55" s="435">
        <v>171541</v>
      </c>
    </row>
    <row r="56" spans="1:16" s="366" customFormat="1" ht="19.899999999999999" customHeight="1">
      <c r="A56" s="439">
        <v>47</v>
      </c>
      <c r="B56" s="426" t="s">
        <v>675</v>
      </c>
      <c r="C56" s="440">
        <v>2085</v>
      </c>
      <c r="D56" s="440">
        <v>5477</v>
      </c>
      <c r="E56" s="440">
        <v>7958</v>
      </c>
      <c r="F56" s="440">
        <v>5936</v>
      </c>
      <c r="G56" s="440">
        <v>13820</v>
      </c>
      <c r="H56" s="440">
        <v>10594</v>
      </c>
      <c r="I56" s="440">
        <v>14601</v>
      </c>
      <c r="J56" s="440">
        <v>12482</v>
      </c>
      <c r="K56" s="440">
        <v>15423</v>
      </c>
      <c r="L56" s="440">
        <v>8839</v>
      </c>
      <c r="M56" s="441">
        <v>1715</v>
      </c>
      <c r="N56" s="441">
        <v>3497</v>
      </c>
      <c r="O56" s="440">
        <v>2461</v>
      </c>
      <c r="P56" s="435">
        <v>104888</v>
      </c>
    </row>
    <row r="57" spans="1:16" s="366" customFormat="1" ht="19.899999999999999" customHeight="1">
      <c r="A57" s="439">
        <v>48</v>
      </c>
      <c r="B57" s="426" t="s">
        <v>676</v>
      </c>
      <c r="C57" s="440">
        <v>16894</v>
      </c>
      <c r="D57" s="440">
        <v>31190</v>
      </c>
      <c r="E57" s="440">
        <v>34792</v>
      </c>
      <c r="F57" s="440">
        <v>22920</v>
      </c>
      <c r="G57" s="440">
        <v>43250</v>
      </c>
      <c r="H57" s="440">
        <v>21250</v>
      </c>
      <c r="I57" s="440">
        <v>22966</v>
      </c>
      <c r="J57" s="440">
        <v>29351</v>
      </c>
      <c r="K57" s="440">
        <v>34458</v>
      </c>
      <c r="L57" s="440">
        <v>26061</v>
      </c>
      <c r="M57" s="440">
        <v>8947</v>
      </c>
      <c r="N57" s="441">
        <v>6809</v>
      </c>
      <c r="O57" s="440">
        <v>8034</v>
      </c>
      <c r="P57" s="435">
        <v>306922</v>
      </c>
    </row>
    <row r="58" spans="1:16" s="366" customFormat="1" ht="19.899999999999999" customHeight="1">
      <c r="A58" s="439">
        <v>49</v>
      </c>
      <c r="B58" s="426" t="s">
        <v>677</v>
      </c>
      <c r="C58" s="441">
        <v>845</v>
      </c>
      <c r="D58" s="440">
        <v>2060</v>
      </c>
      <c r="E58" s="440">
        <v>2676</v>
      </c>
      <c r="F58" s="441">
        <v>1557</v>
      </c>
      <c r="G58" s="440">
        <v>3473</v>
      </c>
      <c r="H58" s="440">
        <v>2293</v>
      </c>
      <c r="I58" s="440">
        <v>3005</v>
      </c>
      <c r="J58" s="440">
        <v>4202</v>
      </c>
      <c r="K58" s="440">
        <v>4638</v>
      </c>
      <c r="L58" s="440">
        <v>3985</v>
      </c>
      <c r="M58" s="434">
        <v>614</v>
      </c>
      <c r="N58" s="434">
        <v>0</v>
      </c>
      <c r="O58" s="434">
        <v>1408</v>
      </c>
      <c r="P58" s="435">
        <v>30756</v>
      </c>
    </row>
    <row r="59" spans="1:16" s="366" customFormat="1" ht="19.899999999999999" customHeight="1">
      <c r="A59" s="439">
        <v>50</v>
      </c>
      <c r="B59" s="426" t="s">
        <v>678</v>
      </c>
      <c r="C59" s="440">
        <v>2799</v>
      </c>
      <c r="D59" s="440">
        <v>5456</v>
      </c>
      <c r="E59" s="440">
        <v>6502</v>
      </c>
      <c r="F59" s="440">
        <v>4022</v>
      </c>
      <c r="G59" s="440">
        <v>7391</v>
      </c>
      <c r="H59" s="440">
        <v>3933</v>
      </c>
      <c r="I59" s="440">
        <v>5388</v>
      </c>
      <c r="J59" s="440">
        <v>6019</v>
      </c>
      <c r="K59" s="440">
        <v>4468</v>
      </c>
      <c r="L59" s="440">
        <v>2674</v>
      </c>
      <c r="M59" s="434">
        <v>508</v>
      </c>
      <c r="N59" s="434">
        <v>0</v>
      </c>
      <c r="O59" s="434">
        <v>0</v>
      </c>
      <c r="P59" s="435">
        <v>49160</v>
      </c>
    </row>
    <row r="60" spans="1:16" s="366" customFormat="1" ht="19.899999999999999" customHeight="1">
      <c r="A60" s="439">
        <v>51</v>
      </c>
      <c r="B60" s="426" t="s">
        <v>679</v>
      </c>
      <c r="C60" s="440">
        <v>2832</v>
      </c>
      <c r="D60" s="440">
        <v>4450</v>
      </c>
      <c r="E60" s="440">
        <v>5012</v>
      </c>
      <c r="F60" s="440">
        <v>2900</v>
      </c>
      <c r="G60" s="440">
        <v>5624</v>
      </c>
      <c r="H60" s="440">
        <v>2968</v>
      </c>
      <c r="I60" s="440">
        <v>3975</v>
      </c>
      <c r="J60" s="440">
        <v>3526</v>
      </c>
      <c r="K60" s="440">
        <v>7545</v>
      </c>
      <c r="L60" s="440">
        <v>2918</v>
      </c>
      <c r="M60" s="441">
        <v>0</v>
      </c>
      <c r="N60" s="434">
        <v>0</v>
      </c>
      <c r="O60" s="434">
        <v>0</v>
      </c>
      <c r="P60" s="435">
        <v>41750</v>
      </c>
    </row>
    <row r="61" spans="1:16" s="366" customFormat="1" ht="19.899999999999999" customHeight="1">
      <c r="A61" s="439">
        <v>52</v>
      </c>
      <c r="B61" s="426" t="s">
        <v>680</v>
      </c>
      <c r="C61" s="440">
        <v>5840</v>
      </c>
      <c r="D61" s="440">
        <v>10077</v>
      </c>
      <c r="E61" s="440">
        <v>11519</v>
      </c>
      <c r="F61" s="440">
        <v>7045</v>
      </c>
      <c r="G61" s="440">
        <v>12290</v>
      </c>
      <c r="H61" s="440">
        <v>6283</v>
      </c>
      <c r="I61" s="440">
        <v>7539</v>
      </c>
      <c r="J61" s="440">
        <v>8499</v>
      </c>
      <c r="K61" s="440">
        <v>11786</v>
      </c>
      <c r="L61" s="440">
        <v>11774</v>
      </c>
      <c r="M61" s="440">
        <v>3543</v>
      </c>
      <c r="N61" s="440">
        <v>863</v>
      </c>
      <c r="O61" s="434">
        <v>0</v>
      </c>
      <c r="P61" s="435">
        <v>97058</v>
      </c>
    </row>
    <row r="62" spans="1:16" s="366" customFormat="1" ht="19.899999999999999" customHeight="1">
      <c r="A62" s="439">
        <v>53</v>
      </c>
      <c r="B62" s="426" t="s">
        <v>681</v>
      </c>
      <c r="C62" s="440">
        <v>3077</v>
      </c>
      <c r="D62" s="440">
        <v>5467</v>
      </c>
      <c r="E62" s="440">
        <v>6587</v>
      </c>
      <c r="F62" s="440">
        <v>4332</v>
      </c>
      <c r="G62" s="440">
        <v>7675</v>
      </c>
      <c r="H62" s="440">
        <v>3855</v>
      </c>
      <c r="I62" s="440">
        <v>4656</v>
      </c>
      <c r="J62" s="440">
        <v>5163</v>
      </c>
      <c r="K62" s="440">
        <v>11136</v>
      </c>
      <c r="L62" s="440">
        <v>4673</v>
      </c>
      <c r="M62" s="440">
        <v>1141</v>
      </c>
      <c r="N62" s="434">
        <v>0</v>
      </c>
      <c r="O62" s="434">
        <v>0</v>
      </c>
      <c r="P62" s="435">
        <v>57762</v>
      </c>
    </row>
    <row r="63" spans="1:16" s="366" customFormat="1" ht="19.899999999999999" customHeight="1">
      <c r="A63" s="439">
        <v>54</v>
      </c>
      <c r="B63" s="426" t="s">
        <v>682</v>
      </c>
      <c r="C63" s="440">
        <v>9637</v>
      </c>
      <c r="D63" s="440">
        <v>17806</v>
      </c>
      <c r="E63" s="440">
        <v>20707</v>
      </c>
      <c r="F63" s="440">
        <v>13203</v>
      </c>
      <c r="G63" s="440">
        <v>23074</v>
      </c>
      <c r="H63" s="440">
        <v>12673</v>
      </c>
      <c r="I63" s="440">
        <v>15983</v>
      </c>
      <c r="J63" s="440">
        <v>20611</v>
      </c>
      <c r="K63" s="440">
        <v>22540</v>
      </c>
      <c r="L63" s="440">
        <v>17919</v>
      </c>
      <c r="M63" s="440">
        <v>7279</v>
      </c>
      <c r="N63" s="440">
        <v>6814</v>
      </c>
      <c r="O63" s="440">
        <v>24397</v>
      </c>
      <c r="P63" s="435">
        <v>212643</v>
      </c>
    </row>
    <row r="64" spans="1:16" s="366" customFormat="1" ht="19.899999999999999" customHeight="1">
      <c r="A64" s="439">
        <v>55</v>
      </c>
      <c r="B64" s="426" t="s">
        <v>683</v>
      </c>
      <c r="C64" s="440">
        <v>10534</v>
      </c>
      <c r="D64" s="440">
        <v>19843</v>
      </c>
      <c r="E64" s="440">
        <v>25918</v>
      </c>
      <c r="F64" s="440">
        <v>15560</v>
      </c>
      <c r="G64" s="440">
        <v>26178</v>
      </c>
      <c r="H64" s="440">
        <v>14361</v>
      </c>
      <c r="I64" s="440">
        <v>15385</v>
      </c>
      <c r="J64" s="440">
        <v>17608</v>
      </c>
      <c r="K64" s="440">
        <v>20447</v>
      </c>
      <c r="L64" s="440">
        <v>13695</v>
      </c>
      <c r="M64" s="440">
        <v>6581</v>
      </c>
      <c r="N64" s="440">
        <v>4380</v>
      </c>
      <c r="O64" s="440">
        <v>7068</v>
      </c>
      <c r="P64" s="435">
        <v>197558</v>
      </c>
    </row>
    <row r="65" spans="1:16" s="366" customFormat="1" ht="19.899999999999999" customHeight="1">
      <c r="A65" s="439">
        <v>56</v>
      </c>
      <c r="B65" s="426" t="s">
        <v>684</v>
      </c>
      <c r="C65" s="441">
        <v>741</v>
      </c>
      <c r="D65" s="440">
        <v>1907</v>
      </c>
      <c r="E65" s="440">
        <v>2701</v>
      </c>
      <c r="F65" s="441">
        <v>1572</v>
      </c>
      <c r="G65" s="440">
        <v>2853</v>
      </c>
      <c r="H65" s="440">
        <v>1899</v>
      </c>
      <c r="I65" s="440">
        <v>2759</v>
      </c>
      <c r="J65" s="440">
        <v>2073</v>
      </c>
      <c r="K65" s="440">
        <v>4373</v>
      </c>
      <c r="L65" s="440">
        <v>4116</v>
      </c>
      <c r="M65" s="434">
        <v>1954</v>
      </c>
      <c r="N65" s="441">
        <v>907</v>
      </c>
      <c r="O65" s="434">
        <v>2487</v>
      </c>
      <c r="P65" s="435">
        <v>30342</v>
      </c>
    </row>
    <row r="66" spans="1:16" s="366" customFormat="1" ht="19.899999999999999" customHeight="1">
      <c r="A66" s="439">
        <v>57</v>
      </c>
      <c r="B66" s="426" t="s">
        <v>685</v>
      </c>
      <c r="C66" s="440">
        <v>1665</v>
      </c>
      <c r="D66" s="440">
        <v>3262</v>
      </c>
      <c r="E66" s="440">
        <v>3925</v>
      </c>
      <c r="F66" s="440">
        <v>2354</v>
      </c>
      <c r="G66" s="440">
        <v>3025</v>
      </c>
      <c r="H66" s="440">
        <v>1634</v>
      </c>
      <c r="I66" s="440">
        <v>2221</v>
      </c>
      <c r="J66" s="440">
        <v>4971</v>
      </c>
      <c r="K66" s="440">
        <v>5070</v>
      </c>
      <c r="L66" s="440">
        <v>1975</v>
      </c>
      <c r="M66" s="434">
        <v>0</v>
      </c>
      <c r="N66" s="434">
        <v>0</v>
      </c>
      <c r="O66" s="434">
        <v>0</v>
      </c>
      <c r="P66" s="435">
        <v>30102</v>
      </c>
    </row>
    <row r="67" spans="1:16" s="366" customFormat="1" ht="19.899999999999999" customHeight="1">
      <c r="A67" s="439">
        <v>58</v>
      </c>
      <c r="B67" s="426" t="s">
        <v>686</v>
      </c>
      <c r="C67" s="440">
        <v>3804</v>
      </c>
      <c r="D67" s="440">
        <v>7619</v>
      </c>
      <c r="E67" s="440">
        <v>8895</v>
      </c>
      <c r="F67" s="440">
        <v>5750</v>
      </c>
      <c r="G67" s="440">
        <v>11305</v>
      </c>
      <c r="H67" s="440">
        <v>6147</v>
      </c>
      <c r="I67" s="440">
        <v>7403</v>
      </c>
      <c r="J67" s="440">
        <v>8405</v>
      </c>
      <c r="K67" s="440">
        <v>8340</v>
      </c>
      <c r="L67" s="440">
        <v>5196</v>
      </c>
      <c r="M67" s="440">
        <v>5579</v>
      </c>
      <c r="N67" s="441">
        <v>1594</v>
      </c>
      <c r="O67" s="440">
        <v>4740</v>
      </c>
      <c r="P67" s="435">
        <v>84777</v>
      </c>
    </row>
    <row r="68" spans="1:16" s="366" customFormat="1" ht="19.899999999999999" customHeight="1">
      <c r="A68" s="439">
        <v>59</v>
      </c>
      <c r="B68" s="426" t="s">
        <v>687</v>
      </c>
      <c r="C68" s="440">
        <v>10066</v>
      </c>
      <c r="D68" s="440">
        <v>18103</v>
      </c>
      <c r="E68" s="440">
        <v>21094</v>
      </c>
      <c r="F68" s="440">
        <v>14561</v>
      </c>
      <c r="G68" s="440">
        <v>26057</v>
      </c>
      <c r="H68" s="440">
        <v>16140</v>
      </c>
      <c r="I68" s="440">
        <v>20607</v>
      </c>
      <c r="J68" s="440">
        <v>33122</v>
      </c>
      <c r="K68" s="440">
        <v>59481</v>
      </c>
      <c r="L68" s="440">
        <v>43936</v>
      </c>
      <c r="M68" s="440">
        <v>19262</v>
      </c>
      <c r="N68" s="440">
        <v>11952</v>
      </c>
      <c r="O68" s="440">
        <v>29964</v>
      </c>
      <c r="P68" s="435">
        <v>324345</v>
      </c>
    </row>
    <row r="69" spans="1:16" s="366" customFormat="1" ht="19.899999999999999" customHeight="1">
      <c r="A69" s="439">
        <v>60</v>
      </c>
      <c r="B69" s="426" t="s">
        <v>688</v>
      </c>
      <c r="C69" s="440">
        <v>3619</v>
      </c>
      <c r="D69" s="440">
        <v>6269</v>
      </c>
      <c r="E69" s="440">
        <v>7459</v>
      </c>
      <c r="F69" s="440">
        <v>4369</v>
      </c>
      <c r="G69" s="440">
        <v>8623</v>
      </c>
      <c r="H69" s="440">
        <v>4020</v>
      </c>
      <c r="I69" s="440">
        <v>5107</v>
      </c>
      <c r="J69" s="440">
        <v>6523</v>
      </c>
      <c r="K69" s="440">
        <v>9326</v>
      </c>
      <c r="L69" s="440">
        <v>8104</v>
      </c>
      <c r="M69" s="441">
        <v>2520</v>
      </c>
      <c r="N69" s="434">
        <v>852</v>
      </c>
      <c r="O69" s="434">
        <v>2288</v>
      </c>
      <c r="P69" s="435">
        <v>69079</v>
      </c>
    </row>
    <row r="70" spans="1:16" s="366" customFormat="1" ht="19.899999999999999" customHeight="1">
      <c r="A70" s="439">
        <v>61</v>
      </c>
      <c r="B70" s="426" t="s">
        <v>689</v>
      </c>
      <c r="C70" s="440">
        <v>7624</v>
      </c>
      <c r="D70" s="440">
        <v>13283</v>
      </c>
      <c r="E70" s="440">
        <v>15829</v>
      </c>
      <c r="F70" s="440">
        <v>10864</v>
      </c>
      <c r="G70" s="440">
        <v>19635</v>
      </c>
      <c r="H70" s="440">
        <v>9730</v>
      </c>
      <c r="I70" s="440">
        <v>10253</v>
      </c>
      <c r="J70" s="440">
        <v>10013</v>
      </c>
      <c r="K70" s="440">
        <v>12972</v>
      </c>
      <c r="L70" s="440">
        <v>8475</v>
      </c>
      <c r="M70" s="440">
        <v>4175</v>
      </c>
      <c r="N70" s="441">
        <v>2634</v>
      </c>
      <c r="O70" s="434">
        <v>0</v>
      </c>
      <c r="P70" s="435">
        <v>125487</v>
      </c>
    </row>
    <row r="71" spans="1:16" s="366" customFormat="1" ht="19.899999999999999" customHeight="1">
      <c r="A71" s="439">
        <v>62</v>
      </c>
      <c r="B71" s="426" t="s">
        <v>690</v>
      </c>
      <c r="C71" s="441">
        <v>538</v>
      </c>
      <c r="D71" s="441">
        <v>1039</v>
      </c>
      <c r="E71" s="441">
        <v>1181</v>
      </c>
      <c r="F71" s="441">
        <v>871</v>
      </c>
      <c r="G71" s="440">
        <v>1470</v>
      </c>
      <c r="H71" s="441">
        <v>755</v>
      </c>
      <c r="I71" s="441">
        <v>737</v>
      </c>
      <c r="J71" s="441">
        <v>1238</v>
      </c>
      <c r="K71" s="441">
        <v>1165</v>
      </c>
      <c r="L71" s="434">
        <v>703</v>
      </c>
      <c r="M71" s="434">
        <v>0</v>
      </c>
      <c r="N71" s="434">
        <v>0</v>
      </c>
      <c r="O71" s="434">
        <v>0</v>
      </c>
      <c r="P71" s="435">
        <v>9697</v>
      </c>
    </row>
    <row r="72" spans="1:16" s="366" customFormat="1" ht="19.899999999999999" customHeight="1">
      <c r="A72" s="439">
        <v>63</v>
      </c>
      <c r="B72" s="426" t="s">
        <v>691</v>
      </c>
      <c r="C72" s="440">
        <v>6551</v>
      </c>
      <c r="D72" s="440">
        <v>12471</v>
      </c>
      <c r="E72" s="440">
        <v>15549</v>
      </c>
      <c r="F72" s="440">
        <v>9790</v>
      </c>
      <c r="G72" s="440">
        <v>17242</v>
      </c>
      <c r="H72" s="440">
        <v>9004</v>
      </c>
      <c r="I72" s="440">
        <v>10152</v>
      </c>
      <c r="J72" s="440">
        <v>14475</v>
      </c>
      <c r="K72" s="440">
        <v>22843</v>
      </c>
      <c r="L72" s="440">
        <v>16567</v>
      </c>
      <c r="M72" s="440">
        <v>9192</v>
      </c>
      <c r="N72" s="440">
        <v>5123</v>
      </c>
      <c r="O72" s="440">
        <v>18011</v>
      </c>
      <c r="P72" s="435">
        <v>166970</v>
      </c>
    </row>
    <row r="73" spans="1:16" s="366" customFormat="1" ht="19.899999999999999" customHeight="1">
      <c r="A73" s="439">
        <v>64</v>
      </c>
      <c r="B73" s="426" t="s">
        <v>692</v>
      </c>
      <c r="C73" s="440">
        <v>4231</v>
      </c>
      <c r="D73" s="440">
        <v>6471</v>
      </c>
      <c r="E73" s="440">
        <v>6704</v>
      </c>
      <c r="F73" s="440">
        <v>4517</v>
      </c>
      <c r="G73" s="440">
        <v>8467</v>
      </c>
      <c r="H73" s="440">
        <v>4691</v>
      </c>
      <c r="I73" s="440">
        <v>6876</v>
      </c>
      <c r="J73" s="440">
        <v>5724</v>
      </c>
      <c r="K73" s="440">
        <v>9948</v>
      </c>
      <c r="L73" s="440">
        <v>7295</v>
      </c>
      <c r="M73" s="440">
        <v>3780</v>
      </c>
      <c r="N73" s="441">
        <v>1715</v>
      </c>
      <c r="O73" s="434">
        <v>3919</v>
      </c>
      <c r="P73" s="435">
        <v>74338</v>
      </c>
    </row>
    <row r="74" spans="1:16" s="366" customFormat="1" ht="19.899999999999999" customHeight="1">
      <c r="A74" s="439">
        <v>65</v>
      </c>
      <c r="B74" s="426" t="s">
        <v>693</v>
      </c>
      <c r="C74" s="440">
        <v>3800</v>
      </c>
      <c r="D74" s="440">
        <v>7114</v>
      </c>
      <c r="E74" s="440">
        <v>9618</v>
      </c>
      <c r="F74" s="440">
        <v>5520</v>
      </c>
      <c r="G74" s="440">
        <v>11372</v>
      </c>
      <c r="H74" s="440">
        <v>6485</v>
      </c>
      <c r="I74" s="440">
        <v>7344</v>
      </c>
      <c r="J74" s="440">
        <v>10263</v>
      </c>
      <c r="K74" s="440">
        <v>14255</v>
      </c>
      <c r="L74" s="440">
        <v>8495</v>
      </c>
      <c r="M74" s="440">
        <v>6509</v>
      </c>
      <c r="N74" s="441">
        <v>2509</v>
      </c>
      <c r="O74" s="434">
        <v>12265</v>
      </c>
      <c r="P74" s="435">
        <v>105549</v>
      </c>
    </row>
    <row r="75" spans="1:16" s="366" customFormat="1" ht="19.899999999999999" customHeight="1">
      <c r="A75" s="439">
        <v>66</v>
      </c>
      <c r="B75" s="426" t="s">
        <v>694</v>
      </c>
      <c r="C75" s="440">
        <v>2465</v>
      </c>
      <c r="D75" s="440">
        <v>4276</v>
      </c>
      <c r="E75" s="440">
        <v>5095</v>
      </c>
      <c r="F75" s="440">
        <v>2994</v>
      </c>
      <c r="G75" s="440">
        <v>5821</v>
      </c>
      <c r="H75" s="440">
        <v>2997</v>
      </c>
      <c r="I75" s="440">
        <v>3472</v>
      </c>
      <c r="J75" s="440">
        <v>4785</v>
      </c>
      <c r="K75" s="440">
        <v>5143</v>
      </c>
      <c r="L75" s="440">
        <v>5223</v>
      </c>
      <c r="M75" s="441">
        <v>1578</v>
      </c>
      <c r="N75" s="434">
        <v>0</v>
      </c>
      <c r="O75" s="440">
        <v>0</v>
      </c>
      <c r="P75" s="435">
        <v>43849</v>
      </c>
    </row>
    <row r="76" spans="1:16" s="366" customFormat="1" ht="19.899999999999999" customHeight="1">
      <c r="A76" s="439">
        <v>67</v>
      </c>
      <c r="B76" s="426" t="s">
        <v>695</v>
      </c>
      <c r="C76" s="440">
        <v>4378</v>
      </c>
      <c r="D76" s="440">
        <v>7862</v>
      </c>
      <c r="E76" s="440">
        <v>9922</v>
      </c>
      <c r="F76" s="440">
        <v>6084</v>
      </c>
      <c r="G76" s="440">
        <v>9424</v>
      </c>
      <c r="H76" s="440">
        <v>4655</v>
      </c>
      <c r="I76" s="440">
        <v>6499</v>
      </c>
      <c r="J76" s="440">
        <v>8105</v>
      </c>
      <c r="K76" s="440">
        <v>12511</v>
      </c>
      <c r="L76" s="440">
        <v>8587</v>
      </c>
      <c r="M76" s="440">
        <v>3017</v>
      </c>
      <c r="N76" s="440">
        <v>4165</v>
      </c>
      <c r="O76" s="440">
        <v>16355</v>
      </c>
      <c r="P76" s="435">
        <v>101564</v>
      </c>
    </row>
    <row r="77" spans="1:16" s="366" customFormat="1" ht="19.899999999999999" customHeight="1">
      <c r="A77" s="439">
        <v>68</v>
      </c>
      <c r="B77" s="426" t="s">
        <v>696</v>
      </c>
      <c r="C77" s="440">
        <v>3144</v>
      </c>
      <c r="D77" s="440">
        <v>5657</v>
      </c>
      <c r="E77" s="440">
        <v>6594</v>
      </c>
      <c r="F77" s="440">
        <v>4128</v>
      </c>
      <c r="G77" s="440">
        <v>8178</v>
      </c>
      <c r="H77" s="440">
        <v>4159</v>
      </c>
      <c r="I77" s="440">
        <v>4764</v>
      </c>
      <c r="J77" s="440">
        <v>4994</v>
      </c>
      <c r="K77" s="440">
        <v>5063</v>
      </c>
      <c r="L77" s="440">
        <v>5887</v>
      </c>
      <c r="M77" s="434">
        <v>562</v>
      </c>
      <c r="N77" s="441">
        <v>877</v>
      </c>
      <c r="O77" s="440">
        <v>6123</v>
      </c>
      <c r="P77" s="435">
        <v>60130</v>
      </c>
    </row>
    <row r="78" spans="1:16" s="366" customFormat="1" ht="19.899999999999999" customHeight="1">
      <c r="A78" s="439">
        <v>69</v>
      </c>
      <c r="B78" s="426" t="s">
        <v>697</v>
      </c>
      <c r="C78" s="441">
        <v>464</v>
      </c>
      <c r="D78" s="441">
        <v>945</v>
      </c>
      <c r="E78" s="441">
        <v>1358</v>
      </c>
      <c r="F78" s="441">
        <v>708</v>
      </c>
      <c r="G78" s="440">
        <v>1442</v>
      </c>
      <c r="H78" s="441">
        <v>688</v>
      </c>
      <c r="I78" s="441">
        <v>825</v>
      </c>
      <c r="J78" s="441">
        <v>1001</v>
      </c>
      <c r="K78" s="441">
        <v>1806</v>
      </c>
      <c r="L78" s="441">
        <v>0</v>
      </c>
      <c r="M78" s="434">
        <v>506</v>
      </c>
      <c r="N78" s="434">
        <v>0</v>
      </c>
      <c r="O78" s="434">
        <v>0</v>
      </c>
      <c r="P78" s="435">
        <v>9743</v>
      </c>
    </row>
    <row r="79" spans="1:16" s="366" customFormat="1" ht="19.899999999999999" customHeight="1">
      <c r="A79" s="439">
        <v>70</v>
      </c>
      <c r="B79" s="426" t="s">
        <v>698</v>
      </c>
      <c r="C79" s="440">
        <v>1946</v>
      </c>
      <c r="D79" s="440">
        <v>3459</v>
      </c>
      <c r="E79" s="440">
        <v>4493</v>
      </c>
      <c r="F79" s="440">
        <v>2562</v>
      </c>
      <c r="G79" s="440">
        <v>4574</v>
      </c>
      <c r="H79" s="440">
        <v>2448</v>
      </c>
      <c r="I79" s="440">
        <v>2479</v>
      </c>
      <c r="J79" s="440">
        <v>4134</v>
      </c>
      <c r="K79" s="440">
        <v>5900</v>
      </c>
      <c r="L79" s="440">
        <v>2882</v>
      </c>
      <c r="M79" s="434">
        <v>1756</v>
      </c>
      <c r="N79" s="434">
        <v>1755</v>
      </c>
      <c r="O79" s="440">
        <v>4882</v>
      </c>
      <c r="P79" s="435">
        <v>43270</v>
      </c>
    </row>
    <row r="80" spans="1:16" s="366" customFormat="1" ht="19.899999999999999" customHeight="1">
      <c r="A80" s="439">
        <v>71</v>
      </c>
      <c r="B80" s="426" t="s">
        <v>699</v>
      </c>
      <c r="C80" s="440">
        <v>1742</v>
      </c>
      <c r="D80" s="440">
        <v>3157</v>
      </c>
      <c r="E80" s="440">
        <v>4392</v>
      </c>
      <c r="F80" s="440">
        <v>2266</v>
      </c>
      <c r="G80" s="440">
        <v>4109</v>
      </c>
      <c r="H80" s="440">
        <v>2171</v>
      </c>
      <c r="I80" s="440">
        <v>2779</v>
      </c>
      <c r="J80" s="440">
        <v>3293</v>
      </c>
      <c r="K80" s="440">
        <v>5716</v>
      </c>
      <c r="L80" s="440">
        <v>2912</v>
      </c>
      <c r="M80" s="440">
        <v>2857</v>
      </c>
      <c r="N80" s="440">
        <v>1713</v>
      </c>
      <c r="O80" s="440">
        <v>2575</v>
      </c>
      <c r="P80" s="435">
        <v>39682</v>
      </c>
    </row>
    <row r="81" spans="1:22" s="366" customFormat="1" ht="19.899999999999999" customHeight="1">
      <c r="A81" s="439">
        <v>72</v>
      </c>
      <c r="B81" s="426" t="s">
        <v>700</v>
      </c>
      <c r="C81" s="441">
        <v>1563</v>
      </c>
      <c r="D81" s="440">
        <v>3755</v>
      </c>
      <c r="E81" s="440">
        <v>6563</v>
      </c>
      <c r="F81" s="440">
        <v>4406</v>
      </c>
      <c r="G81" s="440">
        <v>9010</v>
      </c>
      <c r="H81" s="440">
        <v>5797</v>
      </c>
      <c r="I81" s="440">
        <v>8827</v>
      </c>
      <c r="J81" s="440">
        <v>12713</v>
      </c>
      <c r="K81" s="440">
        <v>21035</v>
      </c>
      <c r="L81" s="440">
        <v>7845</v>
      </c>
      <c r="M81" s="440">
        <v>5492</v>
      </c>
      <c r="N81" s="434">
        <v>0</v>
      </c>
      <c r="O81" s="434">
        <v>3364</v>
      </c>
      <c r="P81" s="435">
        <v>90370</v>
      </c>
    </row>
    <row r="82" spans="1:22" s="366" customFormat="1" ht="19.899999999999999" customHeight="1">
      <c r="A82" s="439">
        <v>73</v>
      </c>
      <c r="B82" s="426" t="s">
        <v>701</v>
      </c>
      <c r="C82" s="441">
        <v>716</v>
      </c>
      <c r="D82" s="441">
        <v>2096</v>
      </c>
      <c r="E82" s="440">
        <v>2967</v>
      </c>
      <c r="F82" s="441">
        <v>2434</v>
      </c>
      <c r="G82" s="440">
        <v>6714</v>
      </c>
      <c r="H82" s="440">
        <v>5524</v>
      </c>
      <c r="I82" s="440">
        <v>6034</v>
      </c>
      <c r="J82" s="440">
        <v>5324</v>
      </c>
      <c r="K82" s="440">
        <v>6578</v>
      </c>
      <c r="L82" s="440">
        <v>3524</v>
      </c>
      <c r="M82" s="440">
        <v>3087</v>
      </c>
      <c r="N82" s="434">
        <v>1800</v>
      </c>
      <c r="O82" s="434">
        <v>6551</v>
      </c>
      <c r="P82" s="435">
        <v>53349</v>
      </c>
    </row>
    <row r="83" spans="1:22" s="366" customFormat="1" ht="19.899999999999999" customHeight="1">
      <c r="A83" s="439">
        <v>74</v>
      </c>
      <c r="B83" s="426" t="s">
        <v>702</v>
      </c>
      <c r="C83" s="440">
        <v>1835</v>
      </c>
      <c r="D83" s="440">
        <v>3190</v>
      </c>
      <c r="E83" s="440">
        <v>3549</v>
      </c>
      <c r="F83" s="440">
        <v>1929</v>
      </c>
      <c r="G83" s="440">
        <v>3581</v>
      </c>
      <c r="H83" s="440">
        <v>1771</v>
      </c>
      <c r="I83" s="440">
        <v>2147</v>
      </c>
      <c r="J83" s="440">
        <v>2546</v>
      </c>
      <c r="K83" s="440">
        <v>4290</v>
      </c>
      <c r="L83" s="440">
        <v>4140</v>
      </c>
      <c r="M83" s="440">
        <v>2331</v>
      </c>
      <c r="N83" s="434">
        <v>896</v>
      </c>
      <c r="O83" s="434">
        <v>0</v>
      </c>
      <c r="P83" s="435">
        <v>32205</v>
      </c>
    </row>
    <row r="84" spans="1:22" s="366" customFormat="1" ht="19.899999999999999" customHeight="1">
      <c r="A84" s="439">
        <v>75</v>
      </c>
      <c r="B84" s="426" t="s">
        <v>703</v>
      </c>
      <c r="C84" s="441">
        <v>392</v>
      </c>
      <c r="D84" s="441">
        <v>864</v>
      </c>
      <c r="E84" s="441">
        <v>1089</v>
      </c>
      <c r="F84" s="441">
        <v>667</v>
      </c>
      <c r="G84" s="440">
        <v>1119</v>
      </c>
      <c r="H84" s="441">
        <v>891</v>
      </c>
      <c r="I84" s="441">
        <v>936</v>
      </c>
      <c r="J84" s="441">
        <v>882</v>
      </c>
      <c r="K84" s="441">
        <v>2134</v>
      </c>
      <c r="L84" s="441">
        <v>582</v>
      </c>
      <c r="M84" s="434">
        <v>0</v>
      </c>
      <c r="N84" s="434">
        <v>0</v>
      </c>
      <c r="O84" s="434">
        <v>0</v>
      </c>
      <c r="P84" s="435">
        <v>9556</v>
      </c>
    </row>
    <row r="85" spans="1:22" s="366" customFormat="1" ht="19.899999999999999" customHeight="1">
      <c r="A85" s="439">
        <v>76</v>
      </c>
      <c r="B85" s="426" t="s">
        <v>704</v>
      </c>
      <c r="C85" s="441">
        <v>733</v>
      </c>
      <c r="D85" s="441">
        <v>1493</v>
      </c>
      <c r="E85" s="440">
        <v>2041</v>
      </c>
      <c r="F85" s="441">
        <v>1251</v>
      </c>
      <c r="G85" s="440">
        <v>2622</v>
      </c>
      <c r="H85" s="440">
        <v>2190</v>
      </c>
      <c r="I85" s="440">
        <v>1539</v>
      </c>
      <c r="J85" s="440">
        <v>2018</v>
      </c>
      <c r="K85" s="440">
        <v>3001</v>
      </c>
      <c r="L85" s="441">
        <v>1496</v>
      </c>
      <c r="M85" s="434">
        <v>0</v>
      </c>
      <c r="N85" s="434">
        <v>0</v>
      </c>
      <c r="O85" s="434">
        <v>0</v>
      </c>
      <c r="P85" s="435">
        <v>18384</v>
      </c>
    </row>
    <row r="86" spans="1:22" s="366" customFormat="1" ht="19.899999999999999" customHeight="1">
      <c r="A86" s="439">
        <v>77</v>
      </c>
      <c r="B86" s="426" t="s">
        <v>705</v>
      </c>
      <c r="C86" s="440">
        <v>3158</v>
      </c>
      <c r="D86" s="440">
        <v>5604</v>
      </c>
      <c r="E86" s="440">
        <v>6717</v>
      </c>
      <c r="F86" s="440">
        <v>4090</v>
      </c>
      <c r="G86" s="440">
        <v>7593</v>
      </c>
      <c r="H86" s="440">
        <v>4199</v>
      </c>
      <c r="I86" s="440">
        <v>5294</v>
      </c>
      <c r="J86" s="440">
        <v>5525</v>
      </c>
      <c r="K86" s="440">
        <v>5820</v>
      </c>
      <c r="L86" s="440">
        <v>7442</v>
      </c>
      <c r="M86" s="440">
        <v>3094</v>
      </c>
      <c r="N86" s="441">
        <v>2685</v>
      </c>
      <c r="O86" s="440">
        <v>16562</v>
      </c>
      <c r="P86" s="435">
        <v>77783</v>
      </c>
    </row>
    <row r="87" spans="1:22" s="366" customFormat="1" ht="19.899999999999999" customHeight="1">
      <c r="A87" s="439">
        <v>78</v>
      </c>
      <c r="B87" s="426" t="s">
        <v>706</v>
      </c>
      <c r="C87" s="440">
        <v>2035</v>
      </c>
      <c r="D87" s="440">
        <v>3496</v>
      </c>
      <c r="E87" s="440">
        <v>3771</v>
      </c>
      <c r="F87" s="440">
        <v>2299</v>
      </c>
      <c r="G87" s="440">
        <v>4158</v>
      </c>
      <c r="H87" s="440">
        <v>2340</v>
      </c>
      <c r="I87" s="440">
        <v>2800</v>
      </c>
      <c r="J87" s="440">
        <v>3710</v>
      </c>
      <c r="K87" s="440">
        <v>3755</v>
      </c>
      <c r="L87" s="440">
        <v>3519</v>
      </c>
      <c r="M87" s="440">
        <v>0</v>
      </c>
      <c r="N87" s="434">
        <v>824</v>
      </c>
      <c r="O87" s="440">
        <v>5766</v>
      </c>
      <c r="P87" s="435">
        <v>38473</v>
      </c>
    </row>
    <row r="88" spans="1:22" s="366" customFormat="1" ht="19.899999999999999" customHeight="1">
      <c r="A88" s="439">
        <v>79</v>
      </c>
      <c r="B88" s="426" t="s">
        <v>707</v>
      </c>
      <c r="C88" s="441">
        <v>593</v>
      </c>
      <c r="D88" s="441">
        <v>1093</v>
      </c>
      <c r="E88" s="440">
        <v>1498</v>
      </c>
      <c r="F88" s="441">
        <v>858</v>
      </c>
      <c r="G88" s="440">
        <v>2271</v>
      </c>
      <c r="H88" s="440">
        <v>978</v>
      </c>
      <c r="I88" s="440">
        <v>1181</v>
      </c>
      <c r="J88" s="441">
        <v>1416</v>
      </c>
      <c r="K88" s="440">
        <v>3008</v>
      </c>
      <c r="L88" s="441">
        <v>2955</v>
      </c>
      <c r="M88" s="434">
        <v>1855</v>
      </c>
      <c r="N88" s="434">
        <v>891</v>
      </c>
      <c r="O88" s="434">
        <v>0</v>
      </c>
      <c r="P88" s="435">
        <v>18597</v>
      </c>
    </row>
    <row r="89" spans="1:22" s="366" customFormat="1" ht="19.899999999999999" customHeight="1">
      <c r="A89" s="439">
        <v>80</v>
      </c>
      <c r="B89" s="426" t="s">
        <v>708</v>
      </c>
      <c r="C89" s="440">
        <v>2889</v>
      </c>
      <c r="D89" s="440">
        <v>5311</v>
      </c>
      <c r="E89" s="440">
        <v>6427</v>
      </c>
      <c r="F89" s="440">
        <v>3738</v>
      </c>
      <c r="G89" s="440">
        <v>6751</v>
      </c>
      <c r="H89" s="440">
        <v>3065</v>
      </c>
      <c r="I89" s="440">
        <v>4106</v>
      </c>
      <c r="J89" s="440">
        <v>5119</v>
      </c>
      <c r="K89" s="440">
        <v>7478</v>
      </c>
      <c r="L89" s="440">
        <v>8729</v>
      </c>
      <c r="M89" s="440">
        <v>2445</v>
      </c>
      <c r="N89" s="441">
        <v>2587</v>
      </c>
      <c r="O89" s="434">
        <v>2783</v>
      </c>
      <c r="P89" s="435">
        <v>61428</v>
      </c>
    </row>
    <row r="90" spans="1:22" s="366" customFormat="1" ht="19.899999999999999" customHeight="1">
      <c r="A90" s="439">
        <v>81</v>
      </c>
      <c r="B90" s="426" t="s">
        <v>709</v>
      </c>
      <c r="C90" s="440">
        <v>3374</v>
      </c>
      <c r="D90" s="440">
        <v>5939</v>
      </c>
      <c r="E90" s="440">
        <v>7424</v>
      </c>
      <c r="F90" s="440">
        <v>4924</v>
      </c>
      <c r="G90" s="440">
        <v>8869</v>
      </c>
      <c r="H90" s="440">
        <v>4702</v>
      </c>
      <c r="I90" s="440">
        <v>7407</v>
      </c>
      <c r="J90" s="440">
        <v>8686</v>
      </c>
      <c r="K90" s="440">
        <v>13911</v>
      </c>
      <c r="L90" s="440">
        <v>9736</v>
      </c>
      <c r="M90" s="441">
        <v>3806</v>
      </c>
      <c r="N90" s="440">
        <v>829</v>
      </c>
      <c r="O90" s="440">
        <v>4144</v>
      </c>
      <c r="P90" s="435">
        <v>83751</v>
      </c>
    </row>
    <row r="91" spans="1:22" s="366" customFormat="1" ht="30" customHeight="1">
      <c r="A91" s="822" t="s">
        <v>293</v>
      </c>
      <c r="B91" s="838"/>
      <c r="C91" s="438">
        <v>765886</v>
      </c>
      <c r="D91" s="438">
        <v>1410658</v>
      </c>
      <c r="E91" s="438">
        <v>1635838</v>
      </c>
      <c r="F91" s="438">
        <v>1070291</v>
      </c>
      <c r="G91" s="438">
        <v>1960664</v>
      </c>
      <c r="H91" s="438">
        <v>1100854</v>
      </c>
      <c r="I91" s="438">
        <v>1354237</v>
      </c>
      <c r="J91" s="438">
        <v>1573025</v>
      </c>
      <c r="K91" s="438">
        <v>2071736</v>
      </c>
      <c r="L91" s="438">
        <v>1396166</v>
      </c>
      <c r="M91" s="438">
        <v>685664</v>
      </c>
      <c r="N91" s="438">
        <v>407112</v>
      </c>
      <c r="O91" s="438">
        <v>1269797</v>
      </c>
      <c r="P91" s="438">
        <v>16701928</v>
      </c>
    </row>
    <row r="92" spans="1:22">
      <c r="A92" s="764" t="s">
        <v>444</v>
      </c>
      <c r="B92" s="764"/>
      <c r="C92" s="764"/>
      <c r="D92" s="764"/>
      <c r="E92" s="764"/>
      <c r="F92" s="764"/>
      <c r="G92" s="764"/>
      <c r="H92" s="764"/>
      <c r="I92" s="764"/>
      <c r="J92" s="764"/>
      <c r="K92" s="764"/>
      <c r="L92" s="764"/>
      <c r="M92" s="764"/>
      <c r="N92" s="764"/>
      <c r="O92" s="764"/>
      <c r="P92" s="764" t="s">
        <v>74</v>
      </c>
      <c r="Q92" s="764"/>
      <c r="R92" s="764"/>
      <c r="S92" s="764"/>
      <c r="T92" s="764"/>
      <c r="U92" s="764"/>
      <c r="V92" s="764"/>
    </row>
  </sheetData>
  <mergeCells count="10">
    <mergeCell ref="A92:V92"/>
    <mergeCell ref="A91:B91"/>
    <mergeCell ref="A4:O4"/>
    <mergeCell ref="A5:M5"/>
    <mergeCell ref="N5:P5"/>
    <mergeCell ref="A6:A9"/>
    <mergeCell ref="C6:O6"/>
    <mergeCell ref="C7:O7"/>
    <mergeCell ref="P6:P9"/>
    <mergeCell ref="B6:B9"/>
  </mergeCells>
  <printOptions horizontalCentered="1"/>
  <pageMargins left="0" right="0" top="0" bottom="0" header="0.31496062992125984" footer="0"/>
  <pageSetup paperSize="9" scale="44"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ayfa29">
    <tabColor theme="7" tint="0.59999389629810485"/>
    <pageSetUpPr fitToPage="1"/>
  </sheetPr>
  <dimension ref="A1:BD120"/>
  <sheetViews>
    <sheetView showGridLines="0" topLeftCell="L1" zoomScaleNormal="100" workbookViewId="0">
      <selection activeCell="R91" sqref="R91"/>
    </sheetView>
  </sheetViews>
  <sheetFormatPr defaultRowHeight="15"/>
  <cols>
    <col min="1" max="1" width="6.42578125" style="10" customWidth="1"/>
    <col min="2" max="2" width="18.5703125" style="2" bestFit="1" customWidth="1"/>
    <col min="3" max="3" width="18.5703125" style="9" customWidth="1"/>
    <col min="4" max="4" width="21.140625" style="9" bestFit="1" customWidth="1"/>
    <col min="5" max="6" width="11.7109375" style="9" customWidth="1"/>
    <col min="7" max="16" width="11.7109375" style="2" customWidth="1"/>
    <col min="17" max="17" width="19.85546875" style="2" customWidth="1"/>
    <col min="18" max="18" width="19.5703125" style="2" customWidth="1"/>
    <col min="19" max="19" width="18.42578125" style="10" customWidth="1"/>
    <col min="20" max="20" width="11.28515625" style="10" customWidth="1"/>
    <col min="21" max="21" width="9.140625" style="10"/>
    <col min="22" max="22" width="12.140625" style="10" customWidth="1"/>
    <col min="23" max="16384" width="9.140625" style="10"/>
  </cols>
  <sheetData>
    <row r="1" spans="1:22" ht="19.149999999999999" customHeight="1"/>
    <row r="2" spans="1:22" ht="19.149999999999999" customHeight="1"/>
    <row r="3" spans="1:22" ht="19.149999999999999" customHeight="1"/>
    <row r="4" spans="1:22" ht="15.75">
      <c r="A4" s="527" t="s">
        <v>125</v>
      </c>
      <c r="B4" s="527"/>
      <c r="C4" s="527"/>
      <c r="D4" s="527"/>
      <c r="E4" s="527"/>
      <c r="F4" s="527"/>
      <c r="G4" s="527"/>
      <c r="H4" s="527"/>
      <c r="I4" s="527"/>
      <c r="J4" s="527"/>
      <c r="K4" s="527"/>
      <c r="L4" s="527"/>
      <c r="M4" s="527"/>
      <c r="N4" s="527"/>
      <c r="O4" s="527"/>
      <c r="P4" s="527"/>
      <c r="Q4" s="527"/>
      <c r="R4" s="527"/>
      <c r="S4" s="527"/>
    </row>
    <row r="5" spans="1:22" s="153" customFormat="1" ht="15" customHeight="1">
      <c r="A5" s="528" t="s">
        <v>300</v>
      </c>
      <c r="B5" s="528"/>
      <c r="C5" s="528"/>
      <c r="D5" s="528"/>
      <c r="E5" s="528"/>
      <c r="F5" s="528"/>
      <c r="G5" s="528"/>
      <c r="H5" s="528"/>
      <c r="I5" s="292"/>
      <c r="J5" s="292"/>
      <c r="K5" s="292"/>
      <c r="L5" s="292"/>
      <c r="M5" s="292"/>
      <c r="N5" s="292"/>
      <c r="O5" s="292"/>
      <c r="P5" s="292"/>
      <c r="Q5" s="292"/>
      <c r="R5" s="292"/>
      <c r="S5" s="543" t="s">
        <v>981</v>
      </c>
    </row>
    <row r="6" spans="1:22" s="443" customFormat="1" ht="55.15" customHeight="1">
      <c r="A6" s="819" t="s">
        <v>537</v>
      </c>
      <c r="B6" s="840" t="s">
        <v>548</v>
      </c>
      <c r="C6" s="839" t="s">
        <v>301</v>
      </c>
      <c r="D6" s="839" t="s">
        <v>302</v>
      </c>
      <c r="E6" s="840" t="s">
        <v>303</v>
      </c>
      <c r="F6" s="840"/>
      <c r="G6" s="840"/>
      <c r="H6" s="840"/>
      <c r="I6" s="840" t="s">
        <v>305</v>
      </c>
      <c r="J6" s="840"/>
      <c r="K6" s="840"/>
      <c r="L6" s="840"/>
      <c r="M6" s="840" t="s">
        <v>306</v>
      </c>
      <c r="N6" s="840"/>
      <c r="O6" s="840"/>
      <c r="P6" s="840"/>
      <c r="Q6" s="840" t="s">
        <v>307</v>
      </c>
      <c r="R6" s="840" t="s">
        <v>308</v>
      </c>
      <c r="S6" s="840" t="s">
        <v>309</v>
      </c>
    </row>
    <row r="7" spans="1:22" s="443" customFormat="1" ht="55.15" customHeight="1">
      <c r="A7" s="819"/>
      <c r="B7" s="840"/>
      <c r="C7" s="839"/>
      <c r="D7" s="839"/>
      <c r="E7" s="840"/>
      <c r="F7" s="840"/>
      <c r="G7" s="840"/>
      <c r="H7" s="840"/>
      <c r="I7" s="840"/>
      <c r="J7" s="840"/>
      <c r="K7" s="840"/>
      <c r="L7" s="840"/>
      <c r="M7" s="840"/>
      <c r="N7" s="840"/>
      <c r="O7" s="840"/>
      <c r="P7" s="840"/>
      <c r="Q7" s="840"/>
      <c r="R7" s="840"/>
      <c r="S7" s="840"/>
    </row>
    <row r="8" spans="1:22" s="443" customFormat="1" ht="55.15" customHeight="1">
      <c r="A8" s="819"/>
      <c r="B8" s="840"/>
      <c r="C8" s="839"/>
      <c r="D8" s="839"/>
      <c r="E8" s="442" t="s">
        <v>89</v>
      </c>
      <c r="F8" s="442" t="s">
        <v>59</v>
      </c>
      <c r="G8" s="442" t="s">
        <v>90</v>
      </c>
      <c r="H8" s="442" t="s">
        <v>304</v>
      </c>
      <c r="I8" s="442" t="s">
        <v>91</v>
      </c>
      <c r="J8" s="442" t="s">
        <v>59</v>
      </c>
      <c r="K8" s="442" t="s">
        <v>90</v>
      </c>
      <c r="L8" s="442" t="s">
        <v>547</v>
      </c>
      <c r="M8" s="442" t="s">
        <v>89</v>
      </c>
      <c r="N8" s="442" t="s">
        <v>60</v>
      </c>
      <c r="O8" s="442" t="s">
        <v>90</v>
      </c>
      <c r="P8" s="442" t="s">
        <v>304</v>
      </c>
      <c r="Q8" s="840"/>
      <c r="R8" s="840"/>
      <c r="S8" s="840"/>
    </row>
    <row r="9" spans="1:22" s="121" customFormat="1" ht="19.899999999999999" customHeight="1">
      <c r="A9" s="439">
        <v>1</v>
      </c>
      <c r="B9" s="426" t="s">
        <v>629</v>
      </c>
      <c r="C9" s="444">
        <v>2195724</v>
      </c>
      <c r="D9" s="444">
        <v>1853830</v>
      </c>
      <c r="E9" s="303">
        <v>387507</v>
      </c>
      <c r="F9" s="303">
        <v>75999</v>
      </c>
      <c r="G9" s="303">
        <v>77568</v>
      </c>
      <c r="H9" s="302">
        <v>541074</v>
      </c>
      <c r="I9" s="303">
        <v>233779</v>
      </c>
      <c r="J9" s="303">
        <v>65174</v>
      </c>
      <c r="K9" s="303">
        <v>54608</v>
      </c>
      <c r="L9" s="302">
        <v>353561</v>
      </c>
      <c r="M9" s="303">
        <v>473736</v>
      </c>
      <c r="N9" s="303">
        <v>301545</v>
      </c>
      <c r="O9" s="303">
        <v>183914</v>
      </c>
      <c r="P9" s="302">
        <v>959195</v>
      </c>
      <c r="Q9" s="445">
        <v>341894</v>
      </c>
      <c r="R9" s="445">
        <v>279551</v>
      </c>
      <c r="S9" s="445">
        <v>62343</v>
      </c>
      <c r="T9" s="269" t="s">
        <v>74</v>
      </c>
      <c r="V9" s="269"/>
    </row>
    <row r="10" spans="1:22" s="121" customFormat="1" ht="19.899999999999999" customHeight="1">
      <c r="A10" s="439">
        <v>2</v>
      </c>
      <c r="B10" s="426" t="s">
        <v>630</v>
      </c>
      <c r="C10" s="444">
        <v>607696</v>
      </c>
      <c r="D10" s="444">
        <v>456888</v>
      </c>
      <c r="E10" s="303">
        <v>86037</v>
      </c>
      <c r="F10" s="303">
        <v>17961</v>
      </c>
      <c r="G10" s="303">
        <v>24173</v>
      </c>
      <c r="H10" s="302">
        <v>128171</v>
      </c>
      <c r="I10" s="303">
        <v>27851</v>
      </c>
      <c r="J10" s="303">
        <v>22425</v>
      </c>
      <c r="K10" s="303">
        <v>9178</v>
      </c>
      <c r="L10" s="302">
        <v>59454</v>
      </c>
      <c r="M10" s="303">
        <v>114263</v>
      </c>
      <c r="N10" s="303">
        <v>88517</v>
      </c>
      <c r="O10" s="303">
        <v>66483</v>
      </c>
      <c r="P10" s="302">
        <v>269263</v>
      </c>
      <c r="Q10" s="445">
        <v>150808</v>
      </c>
      <c r="R10" s="445">
        <v>135415</v>
      </c>
      <c r="S10" s="445">
        <v>15393</v>
      </c>
      <c r="T10" s="269"/>
      <c r="V10" s="269"/>
    </row>
    <row r="11" spans="1:22" s="121" customFormat="1" ht="19.899999999999999" customHeight="1">
      <c r="A11" s="439">
        <v>3</v>
      </c>
      <c r="B11" s="426" t="s">
        <v>631</v>
      </c>
      <c r="C11" s="444">
        <v>732146</v>
      </c>
      <c r="D11" s="444">
        <v>671377</v>
      </c>
      <c r="E11" s="303">
        <v>124905</v>
      </c>
      <c r="F11" s="303">
        <v>36461</v>
      </c>
      <c r="G11" s="303">
        <v>28480</v>
      </c>
      <c r="H11" s="302">
        <v>189846</v>
      </c>
      <c r="I11" s="303">
        <v>66146</v>
      </c>
      <c r="J11" s="303">
        <v>39980</v>
      </c>
      <c r="K11" s="303">
        <v>21611</v>
      </c>
      <c r="L11" s="302">
        <v>127737</v>
      </c>
      <c r="M11" s="303">
        <v>152667</v>
      </c>
      <c r="N11" s="303">
        <v>130649</v>
      </c>
      <c r="O11" s="303">
        <v>70478</v>
      </c>
      <c r="P11" s="302">
        <v>353794</v>
      </c>
      <c r="Q11" s="445">
        <v>60769</v>
      </c>
      <c r="R11" s="445">
        <v>41443</v>
      </c>
      <c r="S11" s="445">
        <v>19326</v>
      </c>
      <c r="T11" s="269"/>
      <c r="V11" s="269"/>
    </row>
    <row r="12" spans="1:22" s="121" customFormat="1" ht="19.899999999999999" customHeight="1">
      <c r="A12" s="439">
        <v>4</v>
      </c>
      <c r="B12" s="426" t="s">
        <v>632</v>
      </c>
      <c r="C12" s="444">
        <v>494875</v>
      </c>
      <c r="D12" s="444">
        <v>272398</v>
      </c>
      <c r="E12" s="303">
        <v>42094</v>
      </c>
      <c r="F12" s="303">
        <v>11375</v>
      </c>
      <c r="G12" s="303">
        <v>18706</v>
      </c>
      <c r="H12" s="302">
        <v>72175</v>
      </c>
      <c r="I12" s="303">
        <v>9634</v>
      </c>
      <c r="J12" s="303">
        <v>9120</v>
      </c>
      <c r="K12" s="303">
        <v>4499</v>
      </c>
      <c r="L12" s="302">
        <v>23253</v>
      </c>
      <c r="M12" s="303">
        <v>69553</v>
      </c>
      <c r="N12" s="303">
        <v>65371</v>
      </c>
      <c r="O12" s="303">
        <v>42046</v>
      </c>
      <c r="P12" s="302">
        <v>176970</v>
      </c>
      <c r="Q12" s="445">
        <v>222477</v>
      </c>
      <c r="R12" s="445">
        <v>205717</v>
      </c>
      <c r="S12" s="445">
        <v>16760</v>
      </c>
      <c r="T12" s="269"/>
      <c r="V12" s="269"/>
    </row>
    <row r="13" spans="1:22" s="121" customFormat="1" ht="19.899999999999999" customHeight="1">
      <c r="A13" s="439">
        <v>5</v>
      </c>
      <c r="B13" s="426" t="s">
        <v>633</v>
      </c>
      <c r="C13" s="444">
        <v>331319</v>
      </c>
      <c r="D13" s="444">
        <v>308088</v>
      </c>
      <c r="E13" s="303">
        <v>54110</v>
      </c>
      <c r="F13" s="303">
        <v>12962</v>
      </c>
      <c r="G13" s="303">
        <v>18016</v>
      </c>
      <c r="H13" s="302">
        <v>85088</v>
      </c>
      <c r="I13" s="303">
        <v>36985</v>
      </c>
      <c r="J13" s="303">
        <v>24479</v>
      </c>
      <c r="K13" s="303">
        <v>13890</v>
      </c>
      <c r="L13" s="302">
        <v>75354</v>
      </c>
      <c r="M13" s="303">
        <v>47125</v>
      </c>
      <c r="N13" s="303">
        <v>52014</v>
      </c>
      <c r="O13" s="303">
        <v>48507</v>
      </c>
      <c r="P13" s="302">
        <v>147646</v>
      </c>
      <c r="Q13" s="445">
        <v>23231</v>
      </c>
      <c r="R13" s="445">
        <v>17287</v>
      </c>
      <c r="S13" s="445">
        <v>5944</v>
      </c>
      <c r="T13" s="269"/>
      <c r="V13" s="269"/>
    </row>
    <row r="14" spans="1:22" s="150" customFormat="1" ht="19.899999999999999" customHeight="1">
      <c r="A14" s="439">
        <v>6</v>
      </c>
      <c r="B14" s="426" t="s">
        <v>634</v>
      </c>
      <c r="C14" s="444">
        <v>5627619</v>
      </c>
      <c r="D14" s="444">
        <v>5319344</v>
      </c>
      <c r="E14" s="303">
        <v>1337845</v>
      </c>
      <c r="F14" s="303">
        <v>189023</v>
      </c>
      <c r="G14" s="303">
        <v>397379</v>
      </c>
      <c r="H14" s="302">
        <v>1924247</v>
      </c>
      <c r="I14" s="303">
        <v>592305</v>
      </c>
      <c r="J14" s="303">
        <v>142897</v>
      </c>
      <c r="K14" s="303">
        <v>349938</v>
      </c>
      <c r="L14" s="302">
        <v>1085140</v>
      </c>
      <c r="M14" s="303">
        <v>1319444</v>
      </c>
      <c r="N14" s="303">
        <v>432645</v>
      </c>
      <c r="O14" s="303">
        <v>557868</v>
      </c>
      <c r="P14" s="302">
        <v>2309957</v>
      </c>
      <c r="Q14" s="445">
        <v>308275</v>
      </c>
      <c r="R14" s="445">
        <v>186761</v>
      </c>
      <c r="S14" s="445">
        <v>121514</v>
      </c>
      <c r="T14" s="269"/>
      <c r="V14" s="269"/>
    </row>
    <row r="15" spans="1:22" s="121" customFormat="1" ht="19.899999999999999" customHeight="1">
      <c r="A15" s="439">
        <v>7</v>
      </c>
      <c r="B15" s="426" t="s">
        <v>635</v>
      </c>
      <c r="C15" s="444">
        <v>2583426</v>
      </c>
      <c r="D15" s="444">
        <v>2432875</v>
      </c>
      <c r="E15" s="303">
        <v>802301</v>
      </c>
      <c r="F15" s="303">
        <v>144398</v>
      </c>
      <c r="G15" s="303">
        <v>81595</v>
      </c>
      <c r="H15" s="302">
        <v>1028294</v>
      </c>
      <c r="I15" s="303">
        <v>232513</v>
      </c>
      <c r="J15" s="303">
        <v>90416</v>
      </c>
      <c r="K15" s="303">
        <v>82218</v>
      </c>
      <c r="L15" s="302">
        <v>405147</v>
      </c>
      <c r="M15" s="303">
        <v>499671</v>
      </c>
      <c r="N15" s="303">
        <v>316261</v>
      </c>
      <c r="O15" s="303">
        <v>183502</v>
      </c>
      <c r="P15" s="302">
        <v>999434</v>
      </c>
      <c r="Q15" s="445">
        <v>150551</v>
      </c>
      <c r="R15" s="445">
        <v>80760</v>
      </c>
      <c r="S15" s="445">
        <v>69791</v>
      </c>
      <c r="T15" s="269"/>
      <c r="V15" s="269"/>
    </row>
    <row r="16" spans="1:22" s="150" customFormat="1" ht="19.899999999999999" customHeight="1">
      <c r="A16" s="439">
        <v>8</v>
      </c>
      <c r="B16" s="426" t="s">
        <v>636</v>
      </c>
      <c r="C16" s="444">
        <v>152919</v>
      </c>
      <c r="D16" s="444">
        <v>139531</v>
      </c>
      <c r="E16" s="303">
        <v>31774</v>
      </c>
      <c r="F16" s="303">
        <v>5397</v>
      </c>
      <c r="G16" s="303">
        <v>9043</v>
      </c>
      <c r="H16" s="302">
        <v>46214</v>
      </c>
      <c r="I16" s="303">
        <v>24593</v>
      </c>
      <c r="J16" s="303">
        <v>7004</v>
      </c>
      <c r="K16" s="303">
        <v>6756</v>
      </c>
      <c r="L16" s="302">
        <v>38353</v>
      </c>
      <c r="M16" s="303">
        <v>27163</v>
      </c>
      <c r="N16" s="303">
        <v>12056</v>
      </c>
      <c r="O16" s="303">
        <v>15745</v>
      </c>
      <c r="P16" s="302">
        <v>54964</v>
      </c>
      <c r="Q16" s="445">
        <v>13388</v>
      </c>
      <c r="R16" s="445">
        <v>9955</v>
      </c>
      <c r="S16" s="445">
        <v>3433</v>
      </c>
      <c r="T16" s="269"/>
      <c r="V16" s="269"/>
    </row>
    <row r="17" spans="1:56" s="121" customFormat="1" ht="19.899999999999999" customHeight="1">
      <c r="A17" s="439">
        <v>9</v>
      </c>
      <c r="B17" s="426" t="s">
        <v>637</v>
      </c>
      <c r="C17" s="444">
        <v>1128917</v>
      </c>
      <c r="D17" s="444">
        <v>1030303</v>
      </c>
      <c r="E17" s="303">
        <v>214815</v>
      </c>
      <c r="F17" s="303">
        <v>57746</v>
      </c>
      <c r="G17" s="303">
        <v>40298</v>
      </c>
      <c r="H17" s="302">
        <v>312859</v>
      </c>
      <c r="I17" s="303">
        <v>143689</v>
      </c>
      <c r="J17" s="303">
        <v>62418</v>
      </c>
      <c r="K17" s="303">
        <v>46794</v>
      </c>
      <c r="L17" s="302">
        <v>252901</v>
      </c>
      <c r="M17" s="303">
        <v>197528</v>
      </c>
      <c r="N17" s="303">
        <v>173147</v>
      </c>
      <c r="O17" s="303">
        <v>93868</v>
      </c>
      <c r="P17" s="302">
        <v>464543</v>
      </c>
      <c r="Q17" s="445">
        <v>98614</v>
      </c>
      <c r="R17" s="445">
        <v>68696</v>
      </c>
      <c r="S17" s="445">
        <v>29918</v>
      </c>
      <c r="T17" s="269"/>
      <c r="V17" s="269"/>
    </row>
    <row r="18" spans="1:56" s="446" customFormat="1" ht="19.899999999999999" customHeight="1">
      <c r="A18" s="439">
        <v>10</v>
      </c>
      <c r="B18" s="426" t="s">
        <v>638</v>
      </c>
      <c r="C18" s="444">
        <v>1247363</v>
      </c>
      <c r="D18" s="444">
        <v>1164710</v>
      </c>
      <c r="E18" s="303">
        <v>243946</v>
      </c>
      <c r="F18" s="303">
        <v>56204</v>
      </c>
      <c r="G18" s="303">
        <v>53994</v>
      </c>
      <c r="H18" s="302">
        <v>354144</v>
      </c>
      <c r="I18" s="303">
        <v>176681</v>
      </c>
      <c r="J18" s="303">
        <v>72829</v>
      </c>
      <c r="K18" s="303">
        <v>63756</v>
      </c>
      <c r="L18" s="302">
        <v>313266</v>
      </c>
      <c r="M18" s="303">
        <v>197460</v>
      </c>
      <c r="N18" s="303">
        <v>166810</v>
      </c>
      <c r="O18" s="303">
        <v>133030</v>
      </c>
      <c r="P18" s="302">
        <v>497300</v>
      </c>
      <c r="Q18" s="445">
        <v>82653</v>
      </c>
      <c r="R18" s="445">
        <v>55020</v>
      </c>
      <c r="S18" s="445">
        <v>27633</v>
      </c>
      <c r="T18" s="269"/>
      <c r="U18" s="121"/>
      <c r="V18" s="269"/>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row>
    <row r="19" spans="1:56" s="121" customFormat="1" ht="19.899999999999999" customHeight="1">
      <c r="A19" s="439">
        <v>11</v>
      </c>
      <c r="B19" s="426" t="s">
        <v>639</v>
      </c>
      <c r="C19" s="444">
        <v>226906</v>
      </c>
      <c r="D19" s="444">
        <v>218166</v>
      </c>
      <c r="E19" s="303">
        <v>60420</v>
      </c>
      <c r="F19" s="303">
        <v>6442</v>
      </c>
      <c r="G19" s="303">
        <v>9742</v>
      </c>
      <c r="H19" s="302">
        <v>76604</v>
      </c>
      <c r="I19" s="303">
        <v>30232</v>
      </c>
      <c r="J19" s="303">
        <v>8797</v>
      </c>
      <c r="K19" s="303">
        <v>6568</v>
      </c>
      <c r="L19" s="302">
        <v>45597</v>
      </c>
      <c r="M19" s="303">
        <v>59962</v>
      </c>
      <c r="N19" s="303">
        <v>19708</v>
      </c>
      <c r="O19" s="303">
        <v>16295</v>
      </c>
      <c r="P19" s="302">
        <v>95965</v>
      </c>
      <c r="Q19" s="445">
        <v>8740</v>
      </c>
      <c r="R19" s="445">
        <v>5145</v>
      </c>
      <c r="S19" s="445">
        <v>3595</v>
      </c>
      <c r="T19" s="269"/>
      <c r="V19" s="269"/>
    </row>
    <row r="20" spans="1:56" s="121" customFormat="1" ht="19.899999999999999" customHeight="1">
      <c r="A20" s="439">
        <v>12</v>
      </c>
      <c r="B20" s="426" t="s">
        <v>640</v>
      </c>
      <c r="C20" s="444">
        <v>260771</v>
      </c>
      <c r="D20" s="444">
        <v>193185</v>
      </c>
      <c r="E20" s="303">
        <v>36085</v>
      </c>
      <c r="F20" s="303">
        <v>4989</v>
      </c>
      <c r="G20" s="303">
        <v>17519</v>
      </c>
      <c r="H20" s="302">
        <v>58593</v>
      </c>
      <c r="I20" s="303">
        <v>10110</v>
      </c>
      <c r="J20" s="303">
        <v>5152</v>
      </c>
      <c r="K20" s="303">
        <v>5444</v>
      </c>
      <c r="L20" s="302">
        <v>20706</v>
      </c>
      <c r="M20" s="303">
        <v>36350</v>
      </c>
      <c r="N20" s="303">
        <v>31364</v>
      </c>
      <c r="O20" s="303">
        <v>46172</v>
      </c>
      <c r="P20" s="302">
        <v>113886</v>
      </c>
      <c r="Q20" s="445">
        <v>67586</v>
      </c>
      <c r="R20" s="445">
        <v>59765</v>
      </c>
      <c r="S20" s="445">
        <v>7821</v>
      </c>
      <c r="T20" s="269"/>
      <c r="V20" s="269"/>
    </row>
    <row r="21" spans="1:56" s="121" customFormat="1" ht="19.899999999999999" customHeight="1">
      <c r="A21" s="439">
        <v>13</v>
      </c>
      <c r="B21" s="426" t="s">
        <v>641</v>
      </c>
      <c r="C21" s="444">
        <v>329999</v>
      </c>
      <c r="D21" s="444">
        <v>235321</v>
      </c>
      <c r="E21" s="303">
        <v>46808</v>
      </c>
      <c r="F21" s="303">
        <v>7854</v>
      </c>
      <c r="G21" s="303">
        <v>17679</v>
      </c>
      <c r="H21" s="302">
        <v>72341</v>
      </c>
      <c r="I21" s="303">
        <v>8205</v>
      </c>
      <c r="J21" s="303">
        <v>8922</v>
      </c>
      <c r="K21" s="303">
        <v>6385</v>
      </c>
      <c r="L21" s="302">
        <v>23512</v>
      </c>
      <c r="M21" s="303">
        <v>50091</v>
      </c>
      <c r="N21" s="303">
        <v>42245</v>
      </c>
      <c r="O21" s="303">
        <v>47132</v>
      </c>
      <c r="P21" s="302">
        <v>139468</v>
      </c>
      <c r="Q21" s="445">
        <v>94678</v>
      </c>
      <c r="R21" s="445">
        <v>86226</v>
      </c>
      <c r="S21" s="445">
        <v>8452</v>
      </c>
      <c r="T21" s="269"/>
      <c r="V21" s="269"/>
    </row>
    <row r="22" spans="1:56" s="121" customFormat="1" ht="19.899999999999999" customHeight="1">
      <c r="A22" s="439">
        <v>14</v>
      </c>
      <c r="B22" s="426" t="s">
        <v>642</v>
      </c>
      <c r="C22" s="444">
        <v>313296</v>
      </c>
      <c r="D22" s="444">
        <v>301195</v>
      </c>
      <c r="E22" s="303">
        <v>72552</v>
      </c>
      <c r="F22" s="303">
        <v>9973</v>
      </c>
      <c r="G22" s="303">
        <v>16830</v>
      </c>
      <c r="H22" s="302">
        <v>99355</v>
      </c>
      <c r="I22" s="303">
        <v>37317</v>
      </c>
      <c r="J22" s="303">
        <v>13044</v>
      </c>
      <c r="K22" s="303">
        <v>12092</v>
      </c>
      <c r="L22" s="302">
        <v>62453</v>
      </c>
      <c r="M22" s="303">
        <v>79521</v>
      </c>
      <c r="N22" s="303">
        <v>31493</v>
      </c>
      <c r="O22" s="303">
        <v>28373</v>
      </c>
      <c r="P22" s="302">
        <v>139387</v>
      </c>
      <c r="Q22" s="445">
        <v>12101</v>
      </c>
      <c r="R22" s="445">
        <v>6756</v>
      </c>
      <c r="S22" s="445">
        <v>5345</v>
      </c>
      <c r="T22" s="269"/>
      <c r="V22" s="269"/>
    </row>
    <row r="23" spans="1:56" s="121" customFormat="1" ht="19.899999999999999" customHeight="1">
      <c r="A23" s="439">
        <v>15</v>
      </c>
      <c r="B23" s="426" t="s">
        <v>643</v>
      </c>
      <c r="C23" s="444">
        <v>259658</v>
      </c>
      <c r="D23" s="444">
        <v>244193</v>
      </c>
      <c r="E23" s="303">
        <v>44254</v>
      </c>
      <c r="F23" s="303">
        <v>15433</v>
      </c>
      <c r="G23" s="303">
        <v>13676</v>
      </c>
      <c r="H23" s="302">
        <v>73363</v>
      </c>
      <c r="I23" s="303">
        <v>30035</v>
      </c>
      <c r="J23" s="303">
        <v>21599</v>
      </c>
      <c r="K23" s="303">
        <v>10756</v>
      </c>
      <c r="L23" s="302">
        <v>62390</v>
      </c>
      <c r="M23" s="303">
        <v>33623</v>
      </c>
      <c r="N23" s="303">
        <v>42972</v>
      </c>
      <c r="O23" s="303">
        <v>31845</v>
      </c>
      <c r="P23" s="302">
        <v>108440</v>
      </c>
      <c r="Q23" s="445">
        <v>15465</v>
      </c>
      <c r="R23" s="445">
        <v>9803</v>
      </c>
      <c r="S23" s="445">
        <v>5662</v>
      </c>
      <c r="T23" s="269"/>
      <c r="V23" s="269"/>
    </row>
    <row r="24" spans="1:56" s="150" customFormat="1" ht="19.899999999999999" customHeight="1">
      <c r="A24" s="439">
        <v>16</v>
      </c>
      <c r="B24" s="426" t="s">
        <v>644</v>
      </c>
      <c r="C24" s="444">
        <v>3094614</v>
      </c>
      <c r="D24" s="444">
        <v>2919235</v>
      </c>
      <c r="E24" s="303">
        <v>837680</v>
      </c>
      <c r="F24" s="303">
        <v>121673</v>
      </c>
      <c r="G24" s="303">
        <v>84484</v>
      </c>
      <c r="H24" s="302">
        <v>1043837</v>
      </c>
      <c r="I24" s="303">
        <v>422169</v>
      </c>
      <c r="J24" s="303">
        <v>93586</v>
      </c>
      <c r="K24" s="303">
        <v>76182</v>
      </c>
      <c r="L24" s="302">
        <v>591937</v>
      </c>
      <c r="M24" s="303">
        <v>746392</v>
      </c>
      <c r="N24" s="303">
        <v>328524</v>
      </c>
      <c r="O24" s="303">
        <v>208545</v>
      </c>
      <c r="P24" s="302">
        <v>1283461</v>
      </c>
      <c r="Q24" s="445">
        <v>175379</v>
      </c>
      <c r="R24" s="445">
        <v>101529</v>
      </c>
      <c r="S24" s="445">
        <v>73850</v>
      </c>
      <c r="T24" s="269"/>
      <c r="V24" s="269"/>
    </row>
    <row r="25" spans="1:56" s="121" customFormat="1" ht="19.899999999999999" customHeight="1">
      <c r="A25" s="439">
        <v>17</v>
      </c>
      <c r="B25" s="426" t="s">
        <v>645</v>
      </c>
      <c r="C25" s="444">
        <v>550443</v>
      </c>
      <c r="D25" s="444">
        <v>521073</v>
      </c>
      <c r="E25" s="303">
        <v>115713</v>
      </c>
      <c r="F25" s="303">
        <v>27807</v>
      </c>
      <c r="G25" s="303">
        <v>27795</v>
      </c>
      <c r="H25" s="302">
        <v>171315</v>
      </c>
      <c r="I25" s="303">
        <v>69091</v>
      </c>
      <c r="J25" s="303">
        <v>37307</v>
      </c>
      <c r="K25" s="303">
        <v>26440</v>
      </c>
      <c r="L25" s="302">
        <v>132838</v>
      </c>
      <c r="M25" s="303">
        <v>88168</v>
      </c>
      <c r="N25" s="303">
        <v>68105</v>
      </c>
      <c r="O25" s="303">
        <v>60647</v>
      </c>
      <c r="P25" s="302">
        <v>216920</v>
      </c>
      <c r="Q25" s="445">
        <v>29370</v>
      </c>
      <c r="R25" s="445">
        <v>18268</v>
      </c>
      <c r="S25" s="445">
        <v>11102</v>
      </c>
      <c r="T25" s="269"/>
      <c r="V25" s="269"/>
    </row>
    <row r="26" spans="1:56" s="121" customFormat="1" ht="19.899999999999999" customHeight="1">
      <c r="A26" s="439">
        <v>18</v>
      </c>
      <c r="B26" s="426" t="s">
        <v>646</v>
      </c>
      <c r="C26" s="444">
        <v>182041</v>
      </c>
      <c r="D26" s="444">
        <v>172143</v>
      </c>
      <c r="E26" s="303">
        <v>34343</v>
      </c>
      <c r="F26" s="303">
        <v>6026</v>
      </c>
      <c r="G26" s="303">
        <v>10097</v>
      </c>
      <c r="H26" s="302">
        <v>50466</v>
      </c>
      <c r="I26" s="303">
        <v>16580</v>
      </c>
      <c r="J26" s="303">
        <v>11130</v>
      </c>
      <c r="K26" s="303">
        <v>9073</v>
      </c>
      <c r="L26" s="302">
        <v>36783</v>
      </c>
      <c r="M26" s="303">
        <v>44009</v>
      </c>
      <c r="N26" s="303">
        <v>20870</v>
      </c>
      <c r="O26" s="303">
        <v>20015</v>
      </c>
      <c r="P26" s="302">
        <v>84894</v>
      </c>
      <c r="Q26" s="445">
        <v>9898</v>
      </c>
      <c r="R26" s="445">
        <v>6480</v>
      </c>
      <c r="S26" s="445">
        <v>3418</v>
      </c>
      <c r="T26" s="269"/>
      <c r="V26" s="269"/>
    </row>
    <row r="27" spans="1:56" s="121" customFormat="1" ht="19.899999999999999" customHeight="1">
      <c r="A27" s="439">
        <v>19</v>
      </c>
      <c r="B27" s="426" t="s">
        <v>647</v>
      </c>
      <c r="C27" s="444">
        <v>514477</v>
      </c>
      <c r="D27" s="444">
        <v>464812</v>
      </c>
      <c r="E27" s="303">
        <v>77884</v>
      </c>
      <c r="F27" s="303">
        <v>19052</v>
      </c>
      <c r="G27" s="303">
        <v>20073</v>
      </c>
      <c r="H27" s="302">
        <v>117009</v>
      </c>
      <c r="I27" s="303">
        <v>67109</v>
      </c>
      <c r="J27" s="303">
        <v>25338</v>
      </c>
      <c r="K27" s="303">
        <v>15715</v>
      </c>
      <c r="L27" s="302">
        <v>108162</v>
      </c>
      <c r="M27" s="303">
        <v>130509</v>
      </c>
      <c r="N27" s="303">
        <v>55980</v>
      </c>
      <c r="O27" s="303">
        <v>53152</v>
      </c>
      <c r="P27" s="302">
        <v>239641</v>
      </c>
      <c r="Q27" s="445">
        <v>49665</v>
      </c>
      <c r="R27" s="445">
        <v>38410</v>
      </c>
      <c r="S27" s="445">
        <v>11255</v>
      </c>
      <c r="T27" s="269"/>
      <c r="V27" s="269"/>
    </row>
    <row r="28" spans="1:56" s="121" customFormat="1" ht="19.899999999999999" customHeight="1">
      <c r="A28" s="439">
        <v>20</v>
      </c>
      <c r="B28" s="426" t="s">
        <v>648</v>
      </c>
      <c r="C28" s="444">
        <v>1040196</v>
      </c>
      <c r="D28" s="444">
        <v>980840</v>
      </c>
      <c r="E28" s="303">
        <v>241179</v>
      </c>
      <c r="F28" s="303">
        <v>53934</v>
      </c>
      <c r="G28" s="303">
        <v>38322</v>
      </c>
      <c r="H28" s="302">
        <v>333435</v>
      </c>
      <c r="I28" s="303">
        <v>140482</v>
      </c>
      <c r="J28" s="303">
        <v>62583</v>
      </c>
      <c r="K28" s="303">
        <v>32534</v>
      </c>
      <c r="L28" s="302">
        <v>235599</v>
      </c>
      <c r="M28" s="303">
        <v>182792</v>
      </c>
      <c r="N28" s="303">
        <v>162302</v>
      </c>
      <c r="O28" s="303">
        <v>66712</v>
      </c>
      <c r="P28" s="302">
        <v>411806</v>
      </c>
      <c r="Q28" s="445">
        <v>59356</v>
      </c>
      <c r="R28" s="445">
        <v>35888</v>
      </c>
      <c r="S28" s="445">
        <v>23468</v>
      </c>
      <c r="T28" s="269"/>
      <c r="V28" s="269"/>
    </row>
    <row r="29" spans="1:56" s="150" customFormat="1" ht="19.899999999999999" customHeight="1">
      <c r="A29" s="439">
        <v>21</v>
      </c>
      <c r="B29" s="426" t="s">
        <v>649</v>
      </c>
      <c r="C29" s="444">
        <v>1734059</v>
      </c>
      <c r="D29" s="444">
        <v>1248799</v>
      </c>
      <c r="E29" s="303">
        <v>210842</v>
      </c>
      <c r="F29" s="303">
        <v>33831</v>
      </c>
      <c r="G29" s="303">
        <v>70994</v>
      </c>
      <c r="H29" s="302">
        <v>315667</v>
      </c>
      <c r="I29" s="303">
        <v>68336</v>
      </c>
      <c r="J29" s="303">
        <v>24704</v>
      </c>
      <c r="K29" s="303">
        <v>22872</v>
      </c>
      <c r="L29" s="302">
        <v>115912</v>
      </c>
      <c r="M29" s="303">
        <v>449890</v>
      </c>
      <c r="N29" s="303">
        <v>191886</v>
      </c>
      <c r="O29" s="303">
        <v>175444</v>
      </c>
      <c r="P29" s="302">
        <v>817220</v>
      </c>
      <c r="Q29" s="445">
        <v>485260</v>
      </c>
      <c r="R29" s="445">
        <v>433738</v>
      </c>
      <c r="S29" s="445">
        <v>51522</v>
      </c>
      <c r="T29" s="269"/>
      <c r="V29" s="269"/>
    </row>
    <row r="30" spans="1:56" s="121" customFormat="1" ht="19.899999999999999" customHeight="1">
      <c r="A30" s="439">
        <v>22</v>
      </c>
      <c r="B30" s="426" t="s">
        <v>650</v>
      </c>
      <c r="C30" s="444">
        <v>409099</v>
      </c>
      <c r="D30" s="444">
        <v>376466</v>
      </c>
      <c r="E30" s="303">
        <v>76086</v>
      </c>
      <c r="F30" s="303">
        <v>19466</v>
      </c>
      <c r="G30" s="303">
        <v>21373</v>
      </c>
      <c r="H30" s="302">
        <v>116925</v>
      </c>
      <c r="I30" s="303">
        <v>47465</v>
      </c>
      <c r="J30" s="303">
        <v>36351</v>
      </c>
      <c r="K30" s="303">
        <v>17189</v>
      </c>
      <c r="L30" s="302">
        <v>101005</v>
      </c>
      <c r="M30" s="303">
        <v>52608</v>
      </c>
      <c r="N30" s="303">
        <v>66807</v>
      </c>
      <c r="O30" s="303">
        <v>39121</v>
      </c>
      <c r="P30" s="302">
        <v>158536</v>
      </c>
      <c r="Q30" s="445">
        <v>32633</v>
      </c>
      <c r="R30" s="445">
        <v>23780</v>
      </c>
      <c r="S30" s="445">
        <v>8853</v>
      </c>
      <c r="T30" s="269"/>
      <c r="V30" s="269"/>
    </row>
    <row r="31" spans="1:56" s="121" customFormat="1" ht="19.899999999999999" customHeight="1">
      <c r="A31" s="439">
        <v>23</v>
      </c>
      <c r="B31" s="426" t="s">
        <v>651</v>
      </c>
      <c r="C31" s="444">
        <v>573780</v>
      </c>
      <c r="D31" s="444">
        <v>495194</v>
      </c>
      <c r="E31" s="303">
        <v>95365</v>
      </c>
      <c r="F31" s="303">
        <v>15164</v>
      </c>
      <c r="G31" s="303">
        <v>30414</v>
      </c>
      <c r="H31" s="302">
        <v>140943</v>
      </c>
      <c r="I31" s="303">
        <v>57305</v>
      </c>
      <c r="J31" s="303">
        <v>13297</v>
      </c>
      <c r="K31" s="303">
        <v>19076</v>
      </c>
      <c r="L31" s="302">
        <v>89678</v>
      </c>
      <c r="M31" s="303">
        <v>118261</v>
      </c>
      <c r="N31" s="303">
        <v>65558</v>
      </c>
      <c r="O31" s="303">
        <v>80754</v>
      </c>
      <c r="P31" s="302">
        <v>264573</v>
      </c>
      <c r="Q31" s="445">
        <v>78586</v>
      </c>
      <c r="R31" s="445">
        <v>65452</v>
      </c>
      <c r="S31" s="445">
        <v>13134</v>
      </c>
      <c r="T31" s="269"/>
      <c r="V31" s="269"/>
    </row>
    <row r="32" spans="1:56" s="121" customFormat="1" ht="19.899999999999999" customHeight="1">
      <c r="A32" s="439">
        <v>24</v>
      </c>
      <c r="B32" s="426" t="s">
        <v>652</v>
      </c>
      <c r="C32" s="444">
        <v>212758</v>
      </c>
      <c r="D32" s="444">
        <v>193147</v>
      </c>
      <c r="E32" s="303">
        <v>39402</v>
      </c>
      <c r="F32" s="303">
        <v>7845</v>
      </c>
      <c r="G32" s="303">
        <v>14601</v>
      </c>
      <c r="H32" s="302">
        <v>61848</v>
      </c>
      <c r="I32" s="303">
        <v>20454</v>
      </c>
      <c r="J32" s="303">
        <v>10811</v>
      </c>
      <c r="K32" s="303">
        <v>6610</v>
      </c>
      <c r="L32" s="302">
        <v>37875</v>
      </c>
      <c r="M32" s="303">
        <v>36737</v>
      </c>
      <c r="N32" s="303">
        <v>32666</v>
      </c>
      <c r="O32" s="303">
        <v>24021</v>
      </c>
      <c r="P32" s="302">
        <v>93424</v>
      </c>
      <c r="Q32" s="445">
        <v>19611</v>
      </c>
      <c r="R32" s="445">
        <v>15374</v>
      </c>
      <c r="S32" s="445">
        <v>4237</v>
      </c>
      <c r="T32" s="269"/>
      <c r="V32" s="269"/>
    </row>
    <row r="33" spans="1:22" s="121" customFormat="1" ht="19.899999999999999" customHeight="1">
      <c r="A33" s="439">
        <v>25</v>
      </c>
      <c r="B33" s="426" t="s">
        <v>653</v>
      </c>
      <c r="C33" s="444">
        <v>731928</v>
      </c>
      <c r="D33" s="444">
        <v>569191</v>
      </c>
      <c r="E33" s="303">
        <v>114595</v>
      </c>
      <c r="F33" s="303">
        <v>20159</v>
      </c>
      <c r="G33" s="303">
        <v>36515</v>
      </c>
      <c r="H33" s="302">
        <v>171269</v>
      </c>
      <c r="I33" s="303">
        <v>45913</v>
      </c>
      <c r="J33" s="303">
        <v>22581</v>
      </c>
      <c r="K33" s="303">
        <v>17023</v>
      </c>
      <c r="L33" s="302">
        <v>85517</v>
      </c>
      <c r="M33" s="303">
        <v>166700</v>
      </c>
      <c r="N33" s="303">
        <v>58385</v>
      </c>
      <c r="O33" s="303">
        <v>87320</v>
      </c>
      <c r="P33" s="302">
        <v>312405</v>
      </c>
      <c r="Q33" s="445">
        <v>162737</v>
      </c>
      <c r="R33" s="445">
        <v>144936</v>
      </c>
      <c r="S33" s="445">
        <v>17801</v>
      </c>
      <c r="T33" s="269"/>
      <c r="V33" s="269"/>
    </row>
    <row r="34" spans="1:22" s="121" customFormat="1" ht="19.899999999999999" customHeight="1">
      <c r="A34" s="439">
        <v>26</v>
      </c>
      <c r="B34" s="426" t="s">
        <v>654</v>
      </c>
      <c r="C34" s="444">
        <v>885747</v>
      </c>
      <c r="D34" s="444">
        <v>847223</v>
      </c>
      <c r="E34" s="303">
        <v>214543</v>
      </c>
      <c r="F34" s="303">
        <v>28759</v>
      </c>
      <c r="G34" s="303">
        <v>42143</v>
      </c>
      <c r="H34" s="302">
        <v>285445</v>
      </c>
      <c r="I34" s="303">
        <v>123440</v>
      </c>
      <c r="J34" s="303">
        <v>33747</v>
      </c>
      <c r="K34" s="303">
        <v>41211</v>
      </c>
      <c r="L34" s="302">
        <v>198398</v>
      </c>
      <c r="M34" s="303">
        <v>219613</v>
      </c>
      <c r="N34" s="303">
        <v>66239</v>
      </c>
      <c r="O34" s="303">
        <v>77528</v>
      </c>
      <c r="P34" s="302">
        <v>363380</v>
      </c>
      <c r="Q34" s="445">
        <v>38524</v>
      </c>
      <c r="R34" s="445">
        <v>21679</v>
      </c>
      <c r="S34" s="445">
        <v>16845</v>
      </c>
      <c r="T34" s="269"/>
      <c r="V34" s="269"/>
    </row>
    <row r="35" spans="1:22" s="121" customFormat="1" ht="19.899999999999999" customHeight="1">
      <c r="A35" s="439">
        <v>27</v>
      </c>
      <c r="B35" s="426" t="s">
        <v>655</v>
      </c>
      <c r="C35" s="444">
        <v>2099835</v>
      </c>
      <c r="D35" s="444">
        <v>1774719</v>
      </c>
      <c r="E35" s="303">
        <v>397941</v>
      </c>
      <c r="F35" s="303">
        <v>75304</v>
      </c>
      <c r="G35" s="303">
        <v>59914</v>
      </c>
      <c r="H35" s="302">
        <v>533159</v>
      </c>
      <c r="I35" s="303">
        <v>113456</v>
      </c>
      <c r="J35" s="303">
        <v>48692</v>
      </c>
      <c r="K35" s="303">
        <v>24914</v>
      </c>
      <c r="L35" s="302">
        <v>187062</v>
      </c>
      <c r="M35" s="303">
        <v>600252</v>
      </c>
      <c r="N35" s="303">
        <v>305586</v>
      </c>
      <c r="O35" s="303">
        <v>148660</v>
      </c>
      <c r="P35" s="302">
        <v>1054498</v>
      </c>
      <c r="Q35" s="445">
        <v>325116</v>
      </c>
      <c r="R35" s="445">
        <v>265506</v>
      </c>
      <c r="S35" s="445">
        <v>59610</v>
      </c>
      <c r="T35" s="269"/>
      <c r="V35" s="269"/>
    </row>
    <row r="36" spans="1:22" s="121" customFormat="1" ht="19.899999999999999" customHeight="1">
      <c r="A36" s="439">
        <v>28</v>
      </c>
      <c r="B36" s="426" t="s">
        <v>656</v>
      </c>
      <c r="C36" s="444">
        <v>443954</v>
      </c>
      <c r="D36" s="444">
        <v>398353</v>
      </c>
      <c r="E36" s="303">
        <v>70240</v>
      </c>
      <c r="F36" s="303">
        <v>15742</v>
      </c>
      <c r="G36" s="303">
        <v>18713</v>
      </c>
      <c r="H36" s="302">
        <v>104695</v>
      </c>
      <c r="I36" s="303">
        <v>63664</v>
      </c>
      <c r="J36" s="303">
        <v>23428</v>
      </c>
      <c r="K36" s="303">
        <v>16128</v>
      </c>
      <c r="L36" s="302">
        <v>103220</v>
      </c>
      <c r="M36" s="303">
        <v>94670</v>
      </c>
      <c r="N36" s="303">
        <v>47298</v>
      </c>
      <c r="O36" s="303">
        <v>48470</v>
      </c>
      <c r="P36" s="302">
        <v>190438</v>
      </c>
      <c r="Q36" s="445">
        <v>45601</v>
      </c>
      <c r="R36" s="445">
        <v>35199</v>
      </c>
      <c r="S36" s="445">
        <v>10402</v>
      </c>
      <c r="T36" s="269"/>
      <c r="V36" s="269"/>
    </row>
    <row r="37" spans="1:22" s="121" customFormat="1" ht="19.899999999999999" customHeight="1">
      <c r="A37" s="439">
        <v>29</v>
      </c>
      <c r="B37" s="426" t="s">
        <v>657</v>
      </c>
      <c r="C37" s="444">
        <v>136476</v>
      </c>
      <c r="D37" s="444">
        <v>122586</v>
      </c>
      <c r="E37" s="303">
        <v>19307</v>
      </c>
      <c r="F37" s="303">
        <v>4230</v>
      </c>
      <c r="G37" s="303">
        <v>6980</v>
      </c>
      <c r="H37" s="302">
        <v>30517</v>
      </c>
      <c r="I37" s="303">
        <v>11772</v>
      </c>
      <c r="J37" s="303">
        <v>6264</v>
      </c>
      <c r="K37" s="303">
        <v>3533</v>
      </c>
      <c r="L37" s="302">
        <v>21569</v>
      </c>
      <c r="M37" s="303">
        <v>37781</v>
      </c>
      <c r="N37" s="303">
        <v>14581</v>
      </c>
      <c r="O37" s="303">
        <v>18138</v>
      </c>
      <c r="P37" s="302">
        <v>70500</v>
      </c>
      <c r="Q37" s="445">
        <v>13890</v>
      </c>
      <c r="R37" s="445">
        <v>8967</v>
      </c>
      <c r="S37" s="445">
        <v>4923</v>
      </c>
      <c r="T37" s="269"/>
      <c r="V37" s="269"/>
    </row>
    <row r="38" spans="1:22" s="150" customFormat="1" ht="19.899999999999999" customHeight="1">
      <c r="A38" s="439">
        <v>30</v>
      </c>
      <c r="B38" s="426" t="s">
        <v>658</v>
      </c>
      <c r="C38" s="444">
        <v>274984</v>
      </c>
      <c r="D38" s="444">
        <v>176784</v>
      </c>
      <c r="E38" s="303">
        <v>36473</v>
      </c>
      <c r="F38" s="303">
        <v>5844</v>
      </c>
      <c r="G38" s="303">
        <v>26440</v>
      </c>
      <c r="H38" s="302">
        <v>68757</v>
      </c>
      <c r="I38" s="303">
        <v>3316</v>
      </c>
      <c r="J38" s="303">
        <v>2444</v>
      </c>
      <c r="K38" s="303">
        <v>8270</v>
      </c>
      <c r="L38" s="302">
        <v>14030</v>
      </c>
      <c r="M38" s="303">
        <v>6466</v>
      </c>
      <c r="N38" s="303">
        <v>32718</v>
      </c>
      <c r="O38" s="303">
        <v>54813</v>
      </c>
      <c r="P38" s="302">
        <v>93997</v>
      </c>
      <c r="Q38" s="445">
        <v>98200</v>
      </c>
      <c r="R38" s="445">
        <v>90591</v>
      </c>
      <c r="S38" s="445">
        <v>7609</v>
      </c>
      <c r="T38" s="447"/>
      <c r="V38" s="447"/>
    </row>
    <row r="39" spans="1:22" s="121" customFormat="1" ht="19.899999999999999" customHeight="1">
      <c r="A39" s="439">
        <v>31</v>
      </c>
      <c r="B39" s="426" t="s">
        <v>659</v>
      </c>
      <c r="C39" s="444">
        <v>1662478</v>
      </c>
      <c r="D39" s="444">
        <v>1363019</v>
      </c>
      <c r="E39" s="303">
        <v>238275</v>
      </c>
      <c r="F39" s="303">
        <v>60051</v>
      </c>
      <c r="G39" s="303">
        <v>59591</v>
      </c>
      <c r="H39" s="302">
        <v>357917</v>
      </c>
      <c r="I39" s="303">
        <v>119033</v>
      </c>
      <c r="J39" s="303">
        <v>59241</v>
      </c>
      <c r="K39" s="303">
        <v>29179</v>
      </c>
      <c r="L39" s="302">
        <v>207453</v>
      </c>
      <c r="M39" s="303">
        <v>380294</v>
      </c>
      <c r="N39" s="303">
        <v>278759</v>
      </c>
      <c r="O39" s="303">
        <v>138596</v>
      </c>
      <c r="P39" s="302">
        <v>797649</v>
      </c>
      <c r="Q39" s="445">
        <v>299459</v>
      </c>
      <c r="R39" s="445">
        <v>254998</v>
      </c>
      <c r="S39" s="445">
        <v>44461</v>
      </c>
      <c r="T39" s="269"/>
      <c r="V39" s="269"/>
    </row>
    <row r="40" spans="1:22" s="150" customFormat="1" ht="19.899999999999999" customHeight="1">
      <c r="A40" s="439">
        <v>32</v>
      </c>
      <c r="B40" s="426" t="s">
        <v>660</v>
      </c>
      <c r="C40" s="444">
        <v>438020</v>
      </c>
      <c r="D40" s="444">
        <v>408332</v>
      </c>
      <c r="E40" s="303">
        <v>84504</v>
      </c>
      <c r="F40" s="303">
        <v>17430</v>
      </c>
      <c r="G40" s="303">
        <v>32460</v>
      </c>
      <c r="H40" s="302">
        <v>134394</v>
      </c>
      <c r="I40" s="303">
        <v>47945</v>
      </c>
      <c r="J40" s="303">
        <v>20004</v>
      </c>
      <c r="K40" s="303">
        <v>22092</v>
      </c>
      <c r="L40" s="302">
        <v>90041</v>
      </c>
      <c r="M40" s="303">
        <v>67803</v>
      </c>
      <c r="N40" s="303">
        <v>40089</v>
      </c>
      <c r="O40" s="303">
        <v>76005</v>
      </c>
      <c r="P40" s="302">
        <v>183897</v>
      </c>
      <c r="Q40" s="445">
        <v>29688</v>
      </c>
      <c r="R40" s="445">
        <v>19495</v>
      </c>
      <c r="S40" s="445">
        <v>10193</v>
      </c>
      <c r="T40" s="269"/>
      <c r="V40" s="269"/>
    </row>
    <row r="41" spans="1:22" s="121" customFormat="1" ht="19.899999999999999" customHeight="1">
      <c r="A41" s="439">
        <v>33</v>
      </c>
      <c r="B41" s="426" t="s">
        <v>661</v>
      </c>
      <c r="C41" s="444">
        <v>1880529</v>
      </c>
      <c r="D41" s="444">
        <v>1621339</v>
      </c>
      <c r="E41" s="303">
        <v>361638</v>
      </c>
      <c r="F41" s="303">
        <v>82465</v>
      </c>
      <c r="G41" s="303">
        <v>71280</v>
      </c>
      <c r="H41" s="302">
        <v>515383</v>
      </c>
      <c r="I41" s="303">
        <v>174071</v>
      </c>
      <c r="J41" s="303">
        <v>58139</v>
      </c>
      <c r="K41" s="303">
        <v>57353</v>
      </c>
      <c r="L41" s="302">
        <v>289563</v>
      </c>
      <c r="M41" s="303">
        <v>328450</v>
      </c>
      <c r="N41" s="303">
        <v>319998</v>
      </c>
      <c r="O41" s="303">
        <v>167945</v>
      </c>
      <c r="P41" s="302">
        <v>816393</v>
      </c>
      <c r="Q41" s="445">
        <v>259190</v>
      </c>
      <c r="R41" s="445">
        <v>206668</v>
      </c>
      <c r="S41" s="445">
        <v>52522</v>
      </c>
      <c r="T41" s="269"/>
      <c r="V41" s="269"/>
    </row>
    <row r="42" spans="1:22" s="121" customFormat="1" ht="19.899999999999999" customHeight="1">
      <c r="A42" s="439">
        <v>34</v>
      </c>
      <c r="B42" s="426" t="s">
        <v>662</v>
      </c>
      <c r="C42" s="444">
        <v>15758580</v>
      </c>
      <c r="D42" s="444">
        <v>14815194</v>
      </c>
      <c r="E42" s="303">
        <v>4944749</v>
      </c>
      <c r="F42" s="303">
        <v>680001</v>
      </c>
      <c r="G42" s="303">
        <v>363631</v>
      </c>
      <c r="H42" s="302">
        <v>5988381</v>
      </c>
      <c r="I42" s="303">
        <v>2016138</v>
      </c>
      <c r="J42" s="303">
        <v>300612</v>
      </c>
      <c r="K42" s="303">
        <v>340915</v>
      </c>
      <c r="L42" s="302">
        <v>2657665</v>
      </c>
      <c r="M42" s="303">
        <v>3686478</v>
      </c>
      <c r="N42" s="303">
        <v>1669078</v>
      </c>
      <c r="O42" s="303">
        <v>813592</v>
      </c>
      <c r="P42" s="302">
        <v>6169148</v>
      </c>
      <c r="Q42" s="445">
        <v>943386</v>
      </c>
      <c r="R42" s="445">
        <v>483364</v>
      </c>
      <c r="S42" s="445">
        <v>460022</v>
      </c>
      <c r="T42" s="269"/>
      <c r="V42" s="269"/>
    </row>
    <row r="43" spans="1:22" s="150" customFormat="1" ht="19.899999999999999" customHeight="1">
      <c r="A43" s="439">
        <v>35</v>
      </c>
      <c r="B43" s="426" t="s">
        <v>663</v>
      </c>
      <c r="C43" s="444">
        <v>4400080</v>
      </c>
      <c r="D43" s="444">
        <v>4103480</v>
      </c>
      <c r="E43" s="303">
        <v>1092495</v>
      </c>
      <c r="F43" s="303">
        <v>179948</v>
      </c>
      <c r="G43" s="303">
        <v>171839</v>
      </c>
      <c r="H43" s="302">
        <v>1444282</v>
      </c>
      <c r="I43" s="303">
        <v>669366</v>
      </c>
      <c r="J43" s="303">
        <v>149054</v>
      </c>
      <c r="K43" s="303">
        <v>206712</v>
      </c>
      <c r="L43" s="302">
        <v>1025132</v>
      </c>
      <c r="M43" s="303">
        <v>841780</v>
      </c>
      <c r="N43" s="303">
        <v>365724</v>
      </c>
      <c r="O43" s="303">
        <v>426562</v>
      </c>
      <c r="P43" s="302">
        <v>1634066</v>
      </c>
      <c r="Q43" s="445">
        <v>296600</v>
      </c>
      <c r="R43" s="445">
        <v>179729</v>
      </c>
      <c r="S43" s="445">
        <v>116871</v>
      </c>
      <c r="T43" s="269"/>
      <c r="V43" s="269"/>
    </row>
    <row r="44" spans="1:22" s="121" customFormat="1" ht="19.899999999999999" customHeight="1">
      <c r="A44" s="439">
        <v>36</v>
      </c>
      <c r="B44" s="426" t="s">
        <v>664</v>
      </c>
      <c r="C44" s="444">
        <v>270760</v>
      </c>
      <c r="D44" s="444">
        <v>191503</v>
      </c>
      <c r="E44" s="303">
        <v>30001</v>
      </c>
      <c r="F44" s="303">
        <v>8392</v>
      </c>
      <c r="G44" s="303">
        <v>13909</v>
      </c>
      <c r="H44" s="302">
        <v>52302</v>
      </c>
      <c r="I44" s="303">
        <v>12010</v>
      </c>
      <c r="J44" s="303">
        <v>9047</v>
      </c>
      <c r="K44" s="303">
        <v>4128</v>
      </c>
      <c r="L44" s="302">
        <v>25185</v>
      </c>
      <c r="M44" s="303">
        <v>51577</v>
      </c>
      <c r="N44" s="303">
        <v>35682</v>
      </c>
      <c r="O44" s="303">
        <v>26757</v>
      </c>
      <c r="P44" s="302">
        <v>114016</v>
      </c>
      <c r="Q44" s="445">
        <v>79257</v>
      </c>
      <c r="R44" s="445">
        <v>66386</v>
      </c>
      <c r="S44" s="445">
        <v>12871</v>
      </c>
      <c r="T44" s="269"/>
      <c r="V44" s="269"/>
    </row>
    <row r="45" spans="1:22" s="121" customFormat="1" ht="19.899999999999999" customHeight="1">
      <c r="A45" s="439">
        <v>37</v>
      </c>
      <c r="B45" s="426" t="s">
        <v>665</v>
      </c>
      <c r="C45" s="444">
        <v>356096</v>
      </c>
      <c r="D45" s="444">
        <v>328964</v>
      </c>
      <c r="E45" s="303">
        <v>65638</v>
      </c>
      <c r="F45" s="303">
        <v>15866</v>
      </c>
      <c r="G45" s="303">
        <v>18474</v>
      </c>
      <c r="H45" s="302">
        <v>99978</v>
      </c>
      <c r="I45" s="303">
        <v>44002</v>
      </c>
      <c r="J45" s="303">
        <v>20553</v>
      </c>
      <c r="K45" s="303">
        <v>14955</v>
      </c>
      <c r="L45" s="302">
        <v>79510</v>
      </c>
      <c r="M45" s="303">
        <v>58775</v>
      </c>
      <c r="N45" s="303">
        <v>45881</v>
      </c>
      <c r="O45" s="303">
        <v>44820</v>
      </c>
      <c r="P45" s="302">
        <v>149476</v>
      </c>
      <c r="Q45" s="445">
        <v>27132</v>
      </c>
      <c r="R45" s="445">
        <v>20199</v>
      </c>
      <c r="S45" s="445">
        <v>6933</v>
      </c>
      <c r="T45" s="269"/>
      <c r="V45" s="269"/>
    </row>
    <row r="46" spans="1:22" s="150" customFormat="1" ht="19.899999999999999" customHeight="1">
      <c r="A46" s="439">
        <v>38</v>
      </c>
      <c r="B46" s="426" t="s">
        <v>666</v>
      </c>
      <c r="C46" s="444">
        <v>1412059</v>
      </c>
      <c r="D46" s="444">
        <v>1310996</v>
      </c>
      <c r="E46" s="303">
        <v>279528</v>
      </c>
      <c r="F46" s="303">
        <v>50892</v>
      </c>
      <c r="G46" s="303">
        <v>55415</v>
      </c>
      <c r="H46" s="302">
        <v>385835</v>
      </c>
      <c r="I46" s="303">
        <v>155402</v>
      </c>
      <c r="J46" s="303">
        <v>42486</v>
      </c>
      <c r="K46" s="303">
        <v>34070</v>
      </c>
      <c r="L46" s="302">
        <v>231958</v>
      </c>
      <c r="M46" s="303">
        <v>373380</v>
      </c>
      <c r="N46" s="303">
        <v>179809</v>
      </c>
      <c r="O46" s="303">
        <v>140014</v>
      </c>
      <c r="P46" s="302">
        <v>693203</v>
      </c>
      <c r="Q46" s="445">
        <v>101063</v>
      </c>
      <c r="R46" s="445">
        <v>69947</v>
      </c>
      <c r="S46" s="445">
        <v>31116</v>
      </c>
      <c r="T46" s="269"/>
      <c r="V46" s="269"/>
    </row>
    <row r="47" spans="1:22" s="121" customFormat="1" ht="19.899999999999999" customHeight="1">
      <c r="A47" s="439">
        <v>39</v>
      </c>
      <c r="B47" s="426" t="s">
        <v>667</v>
      </c>
      <c r="C47" s="444">
        <v>360737</v>
      </c>
      <c r="D47" s="444">
        <v>340663</v>
      </c>
      <c r="E47" s="303">
        <v>82613</v>
      </c>
      <c r="F47" s="303">
        <v>14548</v>
      </c>
      <c r="G47" s="303">
        <v>17130</v>
      </c>
      <c r="H47" s="302">
        <v>114291</v>
      </c>
      <c r="I47" s="303">
        <v>51244</v>
      </c>
      <c r="J47" s="303">
        <v>22654</v>
      </c>
      <c r="K47" s="303">
        <v>14505</v>
      </c>
      <c r="L47" s="302">
        <v>88403</v>
      </c>
      <c r="M47" s="303">
        <v>53101</v>
      </c>
      <c r="N47" s="303">
        <v>51084</v>
      </c>
      <c r="O47" s="303">
        <v>33784</v>
      </c>
      <c r="P47" s="302">
        <v>137969</v>
      </c>
      <c r="Q47" s="445">
        <v>20074</v>
      </c>
      <c r="R47" s="445">
        <v>12519</v>
      </c>
      <c r="S47" s="445">
        <v>7555</v>
      </c>
      <c r="T47" s="269"/>
      <c r="V47" s="269"/>
    </row>
    <row r="48" spans="1:22" s="150" customFormat="1" ht="19.899999999999999" customHeight="1">
      <c r="A48" s="439">
        <v>40</v>
      </c>
      <c r="B48" s="426" t="s">
        <v>668</v>
      </c>
      <c r="C48" s="444">
        <v>230954</v>
      </c>
      <c r="D48" s="444">
        <v>210841</v>
      </c>
      <c r="E48" s="303">
        <v>35362</v>
      </c>
      <c r="F48" s="303">
        <v>8632</v>
      </c>
      <c r="G48" s="303">
        <v>12096</v>
      </c>
      <c r="H48" s="302">
        <v>56090</v>
      </c>
      <c r="I48" s="303">
        <v>24543</v>
      </c>
      <c r="J48" s="303">
        <v>14226</v>
      </c>
      <c r="K48" s="303">
        <v>8020</v>
      </c>
      <c r="L48" s="302">
        <v>46789</v>
      </c>
      <c r="M48" s="303">
        <v>48816</v>
      </c>
      <c r="N48" s="303">
        <v>28674</v>
      </c>
      <c r="O48" s="303">
        <v>30472</v>
      </c>
      <c r="P48" s="302">
        <v>107962</v>
      </c>
      <c r="Q48" s="445">
        <v>20113</v>
      </c>
      <c r="R48" s="445">
        <v>14641</v>
      </c>
      <c r="S48" s="445">
        <v>5472</v>
      </c>
      <c r="T48" s="269"/>
      <c r="V48" s="269"/>
    </row>
    <row r="49" spans="1:22" s="150" customFormat="1" ht="19.899999999999999" customHeight="1">
      <c r="A49" s="439">
        <v>41</v>
      </c>
      <c r="B49" s="426" t="s">
        <v>669</v>
      </c>
      <c r="C49" s="444">
        <v>2014579</v>
      </c>
      <c r="D49" s="444">
        <v>1931172</v>
      </c>
      <c r="E49" s="303">
        <v>643724</v>
      </c>
      <c r="F49" s="303">
        <v>54030</v>
      </c>
      <c r="G49" s="303">
        <v>62611</v>
      </c>
      <c r="H49" s="302">
        <v>760365</v>
      </c>
      <c r="I49" s="303">
        <v>239084</v>
      </c>
      <c r="J49" s="303">
        <v>30582</v>
      </c>
      <c r="K49" s="303">
        <v>43324</v>
      </c>
      <c r="L49" s="302">
        <v>312990</v>
      </c>
      <c r="M49" s="303">
        <v>615090</v>
      </c>
      <c r="N49" s="303">
        <v>121669</v>
      </c>
      <c r="O49" s="303">
        <v>121058</v>
      </c>
      <c r="P49" s="302">
        <v>857817</v>
      </c>
      <c r="Q49" s="445">
        <v>83407</v>
      </c>
      <c r="R49" s="445">
        <v>45055</v>
      </c>
      <c r="S49" s="445">
        <v>38352</v>
      </c>
      <c r="T49" s="269"/>
      <c r="V49" s="269"/>
    </row>
    <row r="50" spans="1:22" s="121" customFormat="1" ht="19.899999999999999" customHeight="1">
      <c r="A50" s="439">
        <v>42</v>
      </c>
      <c r="B50" s="426" t="s">
        <v>670</v>
      </c>
      <c r="C50" s="444">
        <v>2259456</v>
      </c>
      <c r="D50" s="444">
        <v>2061508</v>
      </c>
      <c r="E50" s="303">
        <v>412144</v>
      </c>
      <c r="F50" s="303">
        <v>111509</v>
      </c>
      <c r="G50" s="303">
        <v>81511</v>
      </c>
      <c r="H50" s="302">
        <v>605164</v>
      </c>
      <c r="I50" s="303">
        <v>173839</v>
      </c>
      <c r="J50" s="303">
        <v>107892</v>
      </c>
      <c r="K50" s="303">
        <v>55183</v>
      </c>
      <c r="L50" s="302">
        <v>336914</v>
      </c>
      <c r="M50" s="303">
        <v>475097</v>
      </c>
      <c r="N50" s="303">
        <v>429302</v>
      </c>
      <c r="O50" s="303">
        <v>215031</v>
      </c>
      <c r="P50" s="302">
        <v>1119430</v>
      </c>
      <c r="Q50" s="445">
        <v>197948</v>
      </c>
      <c r="R50" s="445">
        <v>125537</v>
      </c>
      <c r="S50" s="445">
        <v>72411</v>
      </c>
      <c r="T50" s="269"/>
      <c r="V50" s="269"/>
    </row>
    <row r="51" spans="1:22" s="121" customFormat="1" ht="19.899999999999999" customHeight="1">
      <c r="A51" s="439">
        <v>43</v>
      </c>
      <c r="B51" s="426" t="s">
        <v>671</v>
      </c>
      <c r="C51" s="444">
        <v>571386</v>
      </c>
      <c r="D51" s="444">
        <v>540893</v>
      </c>
      <c r="E51" s="303">
        <v>113036</v>
      </c>
      <c r="F51" s="303">
        <v>18577</v>
      </c>
      <c r="G51" s="303">
        <v>22697</v>
      </c>
      <c r="H51" s="302">
        <v>154310</v>
      </c>
      <c r="I51" s="303">
        <v>91499</v>
      </c>
      <c r="J51" s="303">
        <v>18664</v>
      </c>
      <c r="K51" s="303">
        <v>15526</v>
      </c>
      <c r="L51" s="302">
        <v>125689</v>
      </c>
      <c r="M51" s="303">
        <v>147342</v>
      </c>
      <c r="N51" s="303">
        <v>60920</v>
      </c>
      <c r="O51" s="303">
        <v>52632</v>
      </c>
      <c r="P51" s="302">
        <v>260894</v>
      </c>
      <c r="Q51" s="445">
        <v>30493</v>
      </c>
      <c r="R51" s="445">
        <v>20372</v>
      </c>
      <c r="S51" s="445">
        <v>10121</v>
      </c>
      <c r="T51" s="269"/>
      <c r="V51" s="269"/>
    </row>
    <row r="52" spans="1:22" s="121" customFormat="1" ht="19.899999999999999" customHeight="1">
      <c r="A52" s="439">
        <v>44</v>
      </c>
      <c r="B52" s="426" t="s">
        <v>672</v>
      </c>
      <c r="C52" s="444">
        <v>780659</v>
      </c>
      <c r="D52" s="444">
        <v>679273</v>
      </c>
      <c r="E52" s="303">
        <v>133656</v>
      </c>
      <c r="F52" s="303">
        <v>26451</v>
      </c>
      <c r="G52" s="303">
        <v>40543</v>
      </c>
      <c r="H52" s="302">
        <v>200650</v>
      </c>
      <c r="I52" s="303">
        <v>69572</v>
      </c>
      <c r="J52" s="303">
        <v>24104</v>
      </c>
      <c r="K52" s="303">
        <v>24181</v>
      </c>
      <c r="L52" s="302">
        <v>117857</v>
      </c>
      <c r="M52" s="303">
        <v>176482</v>
      </c>
      <c r="N52" s="303">
        <v>83498</v>
      </c>
      <c r="O52" s="303">
        <v>100786</v>
      </c>
      <c r="P52" s="302">
        <v>360766</v>
      </c>
      <c r="Q52" s="445">
        <v>101386</v>
      </c>
      <c r="R52" s="445">
        <v>82184</v>
      </c>
      <c r="S52" s="445">
        <v>19202</v>
      </c>
      <c r="T52" s="269"/>
      <c r="V52" s="269"/>
    </row>
    <row r="53" spans="1:22" s="121" customFormat="1" ht="19.899999999999999" customHeight="1">
      <c r="A53" s="439">
        <v>45</v>
      </c>
      <c r="B53" s="426" t="s">
        <v>673</v>
      </c>
      <c r="C53" s="444">
        <v>1415941</v>
      </c>
      <c r="D53" s="444">
        <v>1293665</v>
      </c>
      <c r="E53" s="303">
        <v>312817</v>
      </c>
      <c r="F53" s="303">
        <v>68122</v>
      </c>
      <c r="G53" s="303">
        <v>48773</v>
      </c>
      <c r="H53" s="302">
        <v>429712</v>
      </c>
      <c r="I53" s="303">
        <v>147146</v>
      </c>
      <c r="J53" s="303">
        <v>97139</v>
      </c>
      <c r="K53" s="303">
        <v>38166</v>
      </c>
      <c r="L53" s="302">
        <v>282451</v>
      </c>
      <c r="M53" s="303">
        <v>283649</v>
      </c>
      <c r="N53" s="303">
        <v>188551</v>
      </c>
      <c r="O53" s="303">
        <v>109302</v>
      </c>
      <c r="P53" s="302">
        <v>581502</v>
      </c>
      <c r="Q53" s="445">
        <v>122276</v>
      </c>
      <c r="R53" s="445">
        <v>88317</v>
      </c>
      <c r="S53" s="445">
        <v>33959</v>
      </c>
      <c r="T53" s="269"/>
      <c r="V53" s="269"/>
    </row>
    <row r="54" spans="1:22" s="121" customFormat="1" ht="19.899999999999999" customHeight="1">
      <c r="A54" s="439">
        <v>46</v>
      </c>
      <c r="B54" s="426" t="s">
        <v>674</v>
      </c>
      <c r="C54" s="444">
        <v>1164045</v>
      </c>
      <c r="D54" s="444">
        <v>1002497</v>
      </c>
      <c r="E54" s="303">
        <v>199066</v>
      </c>
      <c r="F54" s="303">
        <v>36556</v>
      </c>
      <c r="G54" s="303">
        <v>39879</v>
      </c>
      <c r="H54" s="302">
        <v>275501</v>
      </c>
      <c r="I54" s="303">
        <v>71713</v>
      </c>
      <c r="J54" s="303">
        <v>29219</v>
      </c>
      <c r="K54" s="303">
        <v>20568</v>
      </c>
      <c r="L54" s="302">
        <v>121500</v>
      </c>
      <c r="M54" s="303">
        <v>345502</v>
      </c>
      <c r="N54" s="303">
        <v>153571</v>
      </c>
      <c r="O54" s="303">
        <v>106423</v>
      </c>
      <c r="P54" s="302">
        <v>605496</v>
      </c>
      <c r="Q54" s="445">
        <v>161548</v>
      </c>
      <c r="R54" s="445">
        <v>132607</v>
      </c>
      <c r="S54" s="445">
        <v>28941</v>
      </c>
      <c r="T54" s="269"/>
      <c r="V54" s="269"/>
    </row>
    <row r="55" spans="1:22" s="121" customFormat="1" ht="19.899999999999999" customHeight="1">
      <c r="A55" s="439">
        <v>47</v>
      </c>
      <c r="B55" s="426" t="s">
        <v>675</v>
      </c>
      <c r="C55" s="444">
        <v>859716</v>
      </c>
      <c r="D55" s="444">
        <v>619855</v>
      </c>
      <c r="E55" s="303">
        <v>121124</v>
      </c>
      <c r="F55" s="303">
        <v>19080</v>
      </c>
      <c r="G55" s="303">
        <v>33126</v>
      </c>
      <c r="H55" s="302">
        <v>173330</v>
      </c>
      <c r="I55" s="303">
        <v>23330</v>
      </c>
      <c r="J55" s="303">
        <v>14288</v>
      </c>
      <c r="K55" s="303">
        <v>9315</v>
      </c>
      <c r="L55" s="302">
        <v>46933</v>
      </c>
      <c r="M55" s="303">
        <v>194299</v>
      </c>
      <c r="N55" s="303">
        <v>117006</v>
      </c>
      <c r="O55" s="303">
        <v>88287</v>
      </c>
      <c r="P55" s="302">
        <v>399592</v>
      </c>
      <c r="Q55" s="445">
        <v>239861</v>
      </c>
      <c r="R55" s="445">
        <v>208530</v>
      </c>
      <c r="S55" s="445">
        <v>31331</v>
      </c>
      <c r="T55" s="269"/>
      <c r="V55" s="269"/>
    </row>
    <row r="56" spans="1:22" s="150" customFormat="1" ht="19.899999999999999" customHeight="1">
      <c r="A56" s="439">
        <v>48</v>
      </c>
      <c r="B56" s="426" t="s">
        <v>676</v>
      </c>
      <c r="C56" s="444">
        <v>1018487</v>
      </c>
      <c r="D56" s="444">
        <v>964098</v>
      </c>
      <c r="E56" s="303">
        <v>330822</v>
      </c>
      <c r="F56" s="303">
        <v>54908</v>
      </c>
      <c r="G56" s="303">
        <v>41147</v>
      </c>
      <c r="H56" s="302">
        <v>426877</v>
      </c>
      <c r="I56" s="303">
        <v>122127</v>
      </c>
      <c r="J56" s="303">
        <v>49758</v>
      </c>
      <c r="K56" s="303">
        <v>41534</v>
      </c>
      <c r="L56" s="302">
        <v>213419</v>
      </c>
      <c r="M56" s="303">
        <v>133251</v>
      </c>
      <c r="N56" s="303">
        <v>109425</v>
      </c>
      <c r="O56" s="303">
        <v>81126</v>
      </c>
      <c r="P56" s="302">
        <v>323802</v>
      </c>
      <c r="Q56" s="445">
        <v>54389</v>
      </c>
      <c r="R56" s="445">
        <v>31879</v>
      </c>
      <c r="S56" s="445">
        <v>22510</v>
      </c>
      <c r="T56" s="269"/>
      <c r="V56" s="269"/>
    </row>
    <row r="57" spans="1:22" s="121" customFormat="1" ht="19.899999999999999" customHeight="1">
      <c r="A57" s="439">
        <v>49</v>
      </c>
      <c r="B57" s="426" t="s">
        <v>677</v>
      </c>
      <c r="C57" s="444">
        <v>388845</v>
      </c>
      <c r="D57" s="444">
        <v>234512</v>
      </c>
      <c r="E57" s="303">
        <v>40325</v>
      </c>
      <c r="F57" s="303">
        <v>7939</v>
      </c>
      <c r="G57" s="303">
        <v>14612</v>
      </c>
      <c r="H57" s="302">
        <v>62876</v>
      </c>
      <c r="I57" s="303">
        <v>8193</v>
      </c>
      <c r="J57" s="303">
        <v>10278</v>
      </c>
      <c r="K57" s="303">
        <v>4310</v>
      </c>
      <c r="L57" s="302">
        <v>22781</v>
      </c>
      <c r="M57" s="303">
        <v>65917</v>
      </c>
      <c r="N57" s="303">
        <v>48106</v>
      </c>
      <c r="O57" s="303">
        <v>34832</v>
      </c>
      <c r="P57" s="302">
        <v>148855</v>
      </c>
      <c r="Q57" s="445">
        <v>154333</v>
      </c>
      <c r="R57" s="445">
        <v>140850</v>
      </c>
      <c r="S57" s="445">
        <v>13483</v>
      </c>
      <c r="T57" s="269"/>
      <c r="V57" s="269"/>
    </row>
    <row r="58" spans="1:22" s="121" customFormat="1" ht="19.899999999999999" customHeight="1">
      <c r="A58" s="439">
        <v>50</v>
      </c>
      <c r="B58" s="426" t="s">
        <v>678</v>
      </c>
      <c r="C58" s="444">
        <v>302747</v>
      </c>
      <c r="D58" s="444">
        <v>276239</v>
      </c>
      <c r="E58" s="303">
        <v>58734</v>
      </c>
      <c r="F58" s="303">
        <v>16510</v>
      </c>
      <c r="G58" s="303">
        <v>13278</v>
      </c>
      <c r="H58" s="302">
        <v>88522</v>
      </c>
      <c r="I58" s="303">
        <v>28124</v>
      </c>
      <c r="J58" s="303">
        <v>20614</v>
      </c>
      <c r="K58" s="303">
        <v>8709</v>
      </c>
      <c r="L58" s="302">
        <v>57447</v>
      </c>
      <c r="M58" s="303">
        <v>51835</v>
      </c>
      <c r="N58" s="303">
        <v>46018</v>
      </c>
      <c r="O58" s="303">
        <v>32417</v>
      </c>
      <c r="P58" s="302">
        <v>130270</v>
      </c>
      <c r="Q58" s="445">
        <v>26508</v>
      </c>
      <c r="R58" s="445">
        <v>18955</v>
      </c>
      <c r="S58" s="445">
        <v>7553</v>
      </c>
      <c r="T58" s="269"/>
      <c r="V58" s="269"/>
    </row>
    <row r="59" spans="1:22" s="121" customFormat="1" ht="19.899999999999999" customHeight="1">
      <c r="A59" s="439">
        <v>51</v>
      </c>
      <c r="B59" s="426" t="s">
        <v>679</v>
      </c>
      <c r="C59" s="444">
        <v>351758</v>
      </c>
      <c r="D59" s="444">
        <v>305034</v>
      </c>
      <c r="E59" s="303">
        <v>50846</v>
      </c>
      <c r="F59" s="303">
        <v>20968</v>
      </c>
      <c r="G59" s="303">
        <v>14681</v>
      </c>
      <c r="H59" s="302">
        <v>86495</v>
      </c>
      <c r="I59" s="303">
        <v>24803</v>
      </c>
      <c r="J59" s="303">
        <v>16524</v>
      </c>
      <c r="K59" s="303">
        <v>10376</v>
      </c>
      <c r="L59" s="302">
        <v>51703</v>
      </c>
      <c r="M59" s="303">
        <v>60683</v>
      </c>
      <c r="N59" s="303">
        <v>72341</v>
      </c>
      <c r="O59" s="303">
        <v>33812</v>
      </c>
      <c r="P59" s="302">
        <v>166836</v>
      </c>
      <c r="Q59" s="445">
        <v>46724</v>
      </c>
      <c r="R59" s="445">
        <v>35640</v>
      </c>
      <c r="S59" s="445">
        <v>11084</v>
      </c>
      <c r="T59" s="269"/>
      <c r="V59" s="269"/>
    </row>
    <row r="60" spans="1:22" s="121" customFormat="1" ht="19.899999999999999" customHeight="1">
      <c r="A60" s="439">
        <v>52</v>
      </c>
      <c r="B60" s="426" t="s">
        <v>680</v>
      </c>
      <c r="C60" s="444">
        <v>742991</v>
      </c>
      <c r="D60" s="444">
        <v>655097</v>
      </c>
      <c r="E60" s="303">
        <v>116113</v>
      </c>
      <c r="F60" s="303">
        <v>25438</v>
      </c>
      <c r="G60" s="303">
        <v>26990</v>
      </c>
      <c r="H60" s="302">
        <v>168541</v>
      </c>
      <c r="I60" s="303">
        <v>85137</v>
      </c>
      <c r="J60" s="303">
        <v>35237</v>
      </c>
      <c r="K60" s="303">
        <v>21325</v>
      </c>
      <c r="L60" s="302">
        <v>141699</v>
      </c>
      <c r="M60" s="303">
        <v>173628</v>
      </c>
      <c r="N60" s="303">
        <v>103973</v>
      </c>
      <c r="O60" s="303">
        <v>67256</v>
      </c>
      <c r="P60" s="302">
        <v>344857</v>
      </c>
      <c r="Q60" s="445">
        <v>87894</v>
      </c>
      <c r="R60" s="445">
        <v>70209</v>
      </c>
      <c r="S60" s="445">
        <v>17685</v>
      </c>
      <c r="T60" s="269"/>
      <c r="V60" s="269"/>
    </row>
    <row r="61" spans="1:22" s="150" customFormat="1" ht="19.899999999999999" customHeight="1">
      <c r="A61" s="439">
        <v>53</v>
      </c>
      <c r="B61" s="426" t="s">
        <v>681</v>
      </c>
      <c r="C61" s="444">
        <v>335149</v>
      </c>
      <c r="D61" s="444">
        <v>312704</v>
      </c>
      <c r="E61" s="303">
        <v>66841</v>
      </c>
      <c r="F61" s="303">
        <v>11967</v>
      </c>
      <c r="G61" s="303">
        <v>15542</v>
      </c>
      <c r="H61" s="302">
        <v>94350</v>
      </c>
      <c r="I61" s="303">
        <v>56246</v>
      </c>
      <c r="J61" s="303">
        <v>15607</v>
      </c>
      <c r="K61" s="303">
        <v>7823</v>
      </c>
      <c r="L61" s="302">
        <v>79676</v>
      </c>
      <c r="M61" s="303">
        <v>84969</v>
      </c>
      <c r="N61" s="303">
        <v>30336</v>
      </c>
      <c r="O61" s="303">
        <v>23373</v>
      </c>
      <c r="P61" s="302">
        <v>138678</v>
      </c>
      <c r="Q61" s="445">
        <v>22445</v>
      </c>
      <c r="R61" s="445">
        <v>14544</v>
      </c>
      <c r="S61" s="445">
        <v>7901</v>
      </c>
      <c r="T61" s="269"/>
      <c r="V61" s="269"/>
    </row>
    <row r="62" spans="1:22" s="121" customFormat="1" ht="19.899999999999999" customHeight="1">
      <c r="A62" s="439">
        <v>54</v>
      </c>
      <c r="B62" s="426" t="s">
        <v>682</v>
      </c>
      <c r="C62" s="444">
        <v>1046618</v>
      </c>
      <c r="D62" s="444">
        <v>971693</v>
      </c>
      <c r="E62" s="303">
        <v>239747</v>
      </c>
      <c r="F62" s="303">
        <v>38100</v>
      </c>
      <c r="G62" s="303">
        <v>35500</v>
      </c>
      <c r="H62" s="302">
        <v>313347</v>
      </c>
      <c r="I62" s="303">
        <v>116608</v>
      </c>
      <c r="J62" s="303">
        <v>44965</v>
      </c>
      <c r="K62" s="303">
        <v>23309</v>
      </c>
      <c r="L62" s="302">
        <v>184882</v>
      </c>
      <c r="M62" s="303">
        <v>294776</v>
      </c>
      <c r="N62" s="303">
        <v>98323</v>
      </c>
      <c r="O62" s="303">
        <v>80365</v>
      </c>
      <c r="P62" s="302">
        <v>473464</v>
      </c>
      <c r="Q62" s="445">
        <v>74925</v>
      </c>
      <c r="R62" s="445">
        <v>49186</v>
      </c>
      <c r="S62" s="445">
        <v>25739</v>
      </c>
      <c r="T62" s="269"/>
      <c r="V62" s="269"/>
    </row>
    <row r="63" spans="1:22" s="121" customFormat="1" ht="19.899999999999999" customHeight="1">
      <c r="A63" s="439">
        <v>55</v>
      </c>
      <c r="B63" s="426" t="s">
        <v>683</v>
      </c>
      <c r="C63" s="444">
        <v>1336650</v>
      </c>
      <c r="D63" s="444">
        <v>1212009</v>
      </c>
      <c r="E63" s="303">
        <v>223379</v>
      </c>
      <c r="F63" s="303">
        <v>49054</v>
      </c>
      <c r="G63" s="303">
        <v>57435</v>
      </c>
      <c r="H63" s="302">
        <v>329868</v>
      </c>
      <c r="I63" s="303">
        <v>166614</v>
      </c>
      <c r="J63" s="303">
        <v>64885</v>
      </c>
      <c r="K63" s="303">
        <v>43778</v>
      </c>
      <c r="L63" s="302">
        <v>275277</v>
      </c>
      <c r="M63" s="303">
        <v>314344</v>
      </c>
      <c r="N63" s="303">
        <v>159894</v>
      </c>
      <c r="O63" s="303">
        <v>132626</v>
      </c>
      <c r="P63" s="302">
        <v>606864</v>
      </c>
      <c r="Q63" s="445">
        <v>124641</v>
      </c>
      <c r="R63" s="445">
        <v>92395</v>
      </c>
      <c r="S63" s="445">
        <v>32246</v>
      </c>
      <c r="T63" s="269"/>
      <c r="V63" s="269"/>
    </row>
    <row r="64" spans="1:22" s="121" customFormat="1" ht="19.899999999999999" customHeight="1">
      <c r="A64" s="439">
        <v>56</v>
      </c>
      <c r="B64" s="426" t="s">
        <v>684</v>
      </c>
      <c r="C64" s="444">
        <v>310679</v>
      </c>
      <c r="D64" s="444">
        <v>225179</v>
      </c>
      <c r="E64" s="303">
        <v>35295</v>
      </c>
      <c r="F64" s="303">
        <v>5225</v>
      </c>
      <c r="G64" s="303">
        <v>18205</v>
      </c>
      <c r="H64" s="302">
        <v>58725</v>
      </c>
      <c r="I64" s="303">
        <v>10225</v>
      </c>
      <c r="J64" s="303">
        <v>4039</v>
      </c>
      <c r="K64" s="303">
        <v>7177</v>
      </c>
      <c r="L64" s="302">
        <v>21441</v>
      </c>
      <c r="M64" s="303">
        <v>59549</v>
      </c>
      <c r="N64" s="303">
        <v>31984</v>
      </c>
      <c r="O64" s="303">
        <v>53480</v>
      </c>
      <c r="P64" s="302">
        <v>145013</v>
      </c>
      <c r="Q64" s="445">
        <v>85500</v>
      </c>
      <c r="R64" s="445">
        <v>76932</v>
      </c>
      <c r="S64" s="445">
        <v>8568</v>
      </c>
      <c r="T64" s="269"/>
      <c r="V64" s="269"/>
    </row>
    <row r="65" spans="1:22" s="121" customFormat="1" ht="19.899999999999999" customHeight="1">
      <c r="A65" s="439">
        <v>57</v>
      </c>
      <c r="B65" s="426" t="s">
        <v>685</v>
      </c>
      <c r="C65" s="444">
        <v>204404</v>
      </c>
      <c r="D65" s="444">
        <v>190790</v>
      </c>
      <c r="E65" s="303">
        <v>36174</v>
      </c>
      <c r="F65" s="303">
        <v>7310</v>
      </c>
      <c r="G65" s="303">
        <v>10406</v>
      </c>
      <c r="H65" s="302">
        <v>53890</v>
      </c>
      <c r="I65" s="303">
        <v>34104</v>
      </c>
      <c r="J65" s="303">
        <v>12991</v>
      </c>
      <c r="K65" s="303">
        <v>9618</v>
      </c>
      <c r="L65" s="302">
        <v>56713</v>
      </c>
      <c r="M65" s="303">
        <v>42610</v>
      </c>
      <c r="N65" s="303">
        <v>20205</v>
      </c>
      <c r="O65" s="303">
        <v>17372</v>
      </c>
      <c r="P65" s="302">
        <v>80187</v>
      </c>
      <c r="Q65" s="445">
        <v>13614</v>
      </c>
      <c r="R65" s="445">
        <v>10116</v>
      </c>
      <c r="S65" s="445">
        <v>3498</v>
      </c>
      <c r="T65" s="269"/>
      <c r="V65" s="269"/>
    </row>
    <row r="66" spans="1:22" s="150" customFormat="1" ht="19.899999999999999" customHeight="1">
      <c r="A66" s="439">
        <v>58</v>
      </c>
      <c r="B66" s="426" t="s">
        <v>686</v>
      </c>
      <c r="C66" s="444">
        <v>626000</v>
      </c>
      <c r="D66" s="444">
        <v>567732</v>
      </c>
      <c r="E66" s="303">
        <v>96164</v>
      </c>
      <c r="F66" s="303">
        <v>24140</v>
      </c>
      <c r="G66" s="303">
        <v>29908</v>
      </c>
      <c r="H66" s="302">
        <v>150212</v>
      </c>
      <c r="I66" s="303">
        <v>64165</v>
      </c>
      <c r="J66" s="303">
        <v>33125</v>
      </c>
      <c r="K66" s="303">
        <v>17276</v>
      </c>
      <c r="L66" s="302">
        <v>114566</v>
      </c>
      <c r="M66" s="303">
        <v>159773</v>
      </c>
      <c r="N66" s="303">
        <v>73564</v>
      </c>
      <c r="O66" s="303">
        <v>69617</v>
      </c>
      <c r="P66" s="302">
        <v>302954</v>
      </c>
      <c r="Q66" s="445">
        <v>58268</v>
      </c>
      <c r="R66" s="445">
        <v>40985</v>
      </c>
      <c r="S66" s="445">
        <v>17283</v>
      </c>
      <c r="T66" s="269"/>
      <c r="V66" s="269"/>
    </row>
    <row r="67" spans="1:22" s="121" customFormat="1" ht="19.899999999999999" customHeight="1">
      <c r="A67" s="439">
        <v>59</v>
      </c>
      <c r="B67" s="426" t="s">
        <v>687</v>
      </c>
      <c r="C67" s="444">
        <v>1102471</v>
      </c>
      <c r="D67" s="444">
        <v>1051553</v>
      </c>
      <c r="E67" s="303">
        <v>348405</v>
      </c>
      <c r="F67" s="303">
        <v>36988</v>
      </c>
      <c r="G67" s="303">
        <v>32684</v>
      </c>
      <c r="H67" s="302">
        <v>418077</v>
      </c>
      <c r="I67" s="303">
        <v>129306</v>
      </c>
      <c r="J67" s="303">
        <v>35950</v>
      </c>
      <c r="K67" s="303">
        <v>24000</v>
      </c>
      <c r="L67" s="302">
        <v>189256</v>
      </c>
      <c r="M67" s="303">
        <v>301801</v>
      </c>
      <c r="N67" s="303">
        <v>80522</v>
      </c>
      <c r="O67" s="303">
        <v>61897</v>
      </c>
      <c r="P67" s="302">
        <v>444220</v>
      </c>
      <c r="Q67" s="445">
        <v>50918</v>
      </c>
      <c r="R67" s="445">
        <v>29493</v>
      </c>
      <c r="S67" s="445">
        <v>21425</v>
      </c>
      <c r="T67" s="269"/>
      <c r="V67" s="269"/>
    </row>
    <row r="68" spans="1:22" s="121" customFormat="1" ht="19.899999999999999" customHeight="1">
      <c r="A68" s="439">
        <v>60</v>
      </c>
      <c r="B68" s="426" t="s">
        <v>688</v>
      </c>
      <c r="C68" s="444">
        <v>598303</v>
      </c>
      <c r="D68" s="444">
        <v>532790</v>
      </c>
      <c r="E68" s="303">
        <v>83537</v>
      </c>
      <c r="F68" s="303">
        <v>20811</v>
      </c>
      <c r="G68" s="303">
        <v>24997</v>
      </c>
      <c r="H68" s="302">
        <v>129345</v>
      </c>
      <c r="I68" s="303">
        <v>57360</v>
      </c>
      <c r="J68" s="303">
        <v>32972</v>
      </c>
      <c r="K68" s="303">
        <v>18744</v>
      </c>
      <c r="L68" s="302">
        <v>109076</v>
      </c>
      <c r="M68" s="303">
        <v>131943</v>
      </c>
      <c r="N68" s="303">
        <v>94799</v>
      </c>
      <c r="O68" s="303">
        <v>67627</v>
      </c>
      <c r="P68" s="302">
        <v>294369</v>
      </c>
      <c r="Q68" s="445">
        <v>65513</v>
      </c>
      <c r="R68" s="445">
        <v>52948</v>
      </c>
      <c r="S68" s="445">
        <v>12565</v>
      </c>
      <c r="T68" s="269"/>
      <c r="V68" s="269"/>
    </row>
    <row r="69" spans="1:22" s="121" customFormat="1" ht="19.899999999999999" customHeight="1">
      <c r="A69" s="439">
        <v>61</v>
      </c>
      <c r="B69" s="426" t="s">
        <v>689</v>
      </c>
      <c r="C69" s="444">
        <v>808253</v>
      </c>
      <c r="D69" s="444">
        <v>741581</v>
      </c>
      <c r="E69" s="303">
        <v>145531</v>
      </c>
      <c r="F69" s="303">
        <v>23617</v>
      </c>
      <c r="G69" s="303">
        <v>37885</v>
      </c>
      <c r="H69" s="302">
        <v>207033</v>
      </c>
      <c r="I69" s="303">
        <v>107614</v>
      </c>
      <c r="J69" s="303">
        <v>29520</v>
      </c>
      <c r="K69" s="303">
        <v>27604</v>
      </c>
      <c r="L69" s="302">
        <v>164738</v>
      </c>
      <c r="M69" s="303">
        <v>204288</v>
      </c>
      <c r="N69" s="303">
        <v>76393</v>
      </c>
      <c r="O69" s="303">
        <v>89129</v>
      </c>
      <c r="P69" s="302">
        <v>369810</v>
      </c>
      <c r="Q69" s="445">
        <v>66672</v>
      </c>
      <c r="R69" s="445">
        <v>48464</v>
      </c>
      <c r="S69" s="445">
        <v>18208</v>
      </c>
      <c r="T69" s="269"/>
      <c r="V69" s="269"/>
    </row>
    <row r="70" spans="1:22" s="150" customFormat="1" ht="19.899999999999999" customHeight="1">
      <c r="A70" s="439">
        <v>62</v>
      </c>
      <c r="B70" s="426" t="s">
        <v>690</v>
      </c>
      <c r="C70" s="444">
        <v>83199</v>
      </c>
      <c r="D70" s="444">
        <v>72177</v>
      </c>
      <c r="E70" s="303">
        <v>11232</v>
      </c>
      <c r="F70" s="303">
        <v>2818</v>
      </c>
      <c r="G70" s="303">
        <v>14049</v>
      </c>
      <c r="H70" s="302">
        <v>28099</v>
      </c>
      <c r="I70" s="303">
        <v>6833</v>
      </c>
      <c r="J70" s="303">
        <v>2419</v>
      </c>
      <c r="K70" s="303">
        <v>3059</v>
      </c>
      <c r="L70" s="302">
        <v>12311</v>
      </c>
      <c r="M70" s="303">
        <v>4746</v>
      </c>
      <c r="N70" s="303">
        <v>5134</v>
      </c>
      <c r="O70" s="303">
        <v>21887</v>
      </c>
      <c r="P70" s="302">
        <v>31767</v>
      </c>
      <c r="Q70" s="445">
        <v>11022</v>
      </c>
      <c r="R70" s="445">
        <v>8460</v>
      </c>
      <c r="S70" s="445">
        <v>2562</v>
      </c>
      <c r="T70" s="447"/>
      <c r="V70" s="447"/>
    </row>
    <row r="71" spans="1:22" s="121" customFormat="1" ht="19.899999999999999" customHeight="1">
      <c r="A71" s="439">
        <v>63</v>
      </c>
      <c r="B71" s="426" t="s">
        <v>691</v>
      </c>
      <c r="C71" s="444">
        <v>2085402</v>
      </c>
      <c r="D71" s="444">
        <v>1301886</v>
      </c>
      <c r="E71" s="303">
        <v>201306</v>
      </c>
      <c r="F71" s="303">
        <v>58275</v>
      </c>
      <c r="G71" s="303">
        <v>54171</v>
      </c>
      <c r="H71" s="302">
        <v>313752</v>
      </c>
      <c r="I71" s="303">
        <v>44333</v>
      </c>
      <c r="J71" s="303">
        <v>26838</v>
      </c>
      <c r="K71" s="303">
        <v>12507</v>
      </c>
      <c r="L71" s="302">
        <v>83678</v>
      </c>
      <c r="M71" s="303">
        <v>473173</v>
      </c>
      <c r="N71" s="303">
        <v>301184</v>
      </c>
      <c r="O71" s="303">
        <v>130099</v>
      </c>
      <c r="P71" s="302">
        <v>904456</v>
      </c>
      <c r="Q71" s="445">
        <v>783516</v>
      </c>
      <c r="R71" s="445">
        <v>716300</v>
      </c>
      <c r="S71" s="445">
        <v>67216</v>
      </c>
      <c r="T71" s="269"/>
      <c r="V71" s="269"/>
    </row>
    <row r="72" spans="1:22" s="121" customFormat="1" ht="19.899999999999999" customHeight="1">
      <c r="A72" s="439">
        <v>64</v>
      </c>
      <c r="B72" s="426" t="s">
        <v>692</v>
      </c>
      <c r="C72" s="444">
        <v>370507</v>
      </c>
      <c r="D72" s="444">
        <v>345279</v>
      </c>
      <c r="E72" s="303">
        <v>85193</v>
      </c>
      <c r="F72" s="303">
        <v>18915</v>
      </c>
      <c r="G72" s="303">
        <v>14100</v>
      </c>
      <c r="H72" s="302">
        <v>118208</v>
      </c>
      <c r="I72" s="303">
        <v>48900</v>
      </c>
      <c r="J72" s="303">
        <v>24491</v>
      </c>
      <c r="K72" s="303">
        <v>11117</v>
      </c>
      <c r="L72" s="302">
        <v>84508</v>
      </c>
      <c r="M72" s="303">
        <v>71546</v>
      </c>
      <c r="N72" s="303">
        <v>44941</v>
      </c>
      <c r="O72" s="303">
        <v>26076</v>
      </c>
      <c r="P72" s="302">
        <v>142563</v>
      </c>
      <c r="Q72" s="445">
        <v>25228</v>
      </c>
      <c r="R72" s="445">
        <v>17875</v>
      </c>
      <c r="S72" s="445">
        <v>7353</v>
      </c>
      <c r="T72" s="269"/>
      <c r="V72" s="269"/>
    </row>
    <row r="73" spans="1:22" s="121" customFormat="1" ht="19.899999999999999" customHeight="1">
      <c r="A73" s="439">
        <v>65</v>
      </c>
      <c r="B73" s="426" t="s">
        <v>693</v>
      </c>
      <c r="C73" s="444">
        <v>1121446</v>
      </c>
      <c r="D73" s="444">
        <v>773102</v>
      </c>
      <c r="E73" s="303">
        <v>133090</v>
      </c>
      <c r="F73" s="303">
        <v>21253</v>
      </c>
      <c r="G73" s="303">
        <v>44579</v>
      </c>
      <c r="H73" s="302">
        <v>198922</v>
      </c>
      <c r="I73" s="303">
        <v>31926</v>
      </c>
      <c r="J73" s="303">
        <v>12529</v>
      </c>
      <c r="K73" s="303">
        <v>15142</v>
      </c>
      <c r="L73" s="302">
        <v>59597</v>
      </c>
      <c r="M73" s="303">
        <v>283287</v>
      </c>
      <c r="N73" s="303">
        <v>119916</v>
      </c>
      <c r="O73" s="303">
        <v>111380</v>
      </c>
      <c r="P73" s="302">
        <v>514583</v>
      </c>
      <c r="Q73" s="445">
        <v>348344</v>
      </c>
      <c r="R73" s="445">
        <v>318915</v>
      </c>
      <c r="S73" s="445">
        <v>29429</v>
      </c>
      <c r="T73" s="269"/>
      <c r="V73" s="269"/>
    </row>
    <row r="74" spans="1:22" s="121" customFormat="1" ht="19.899999999999999" customHeight="1">
      <c r="A74" s="439">
        <v>66</v>
      </c>
      <c r="B74" s="426" t="s">
        <v>694</v>
      </c>
      <c r="C74" s="444">
        <v>408781</v>
      </c>
      <c r="D74" s="444">
        <v>356723</v>
      </c>
      <c r="E74" s="303">
        <v>51085</v>
      </c>
      <c r="F74" s="303">
        <v>20667</v>
      </c>
      <c r="G74" s="303">
        <v>16575</v>
      </c>
      <c r="H74" s="302">
        <v>88327</v>
      </c>
      <c r="I74" s="303">
        <v>31998</v>
      </c>
      <c r="J74" s="303">
        <v>36376</v>
      </c>
      <c r="K74" s="303">
        <v>10739</v>
      </c>
      <c r="L74" s="302">
        <v>79113</v>
      </c>
      <c r="M74" s="303">
        <v>52730</v>
      </c>
      <c r="N74" s="303">
        <v>92642</v>
      </c>
      <c r="O74" s="303">
        <v>43911</v>
      </c>
      <c r="P74" s="302">
        <v>189283</v>
      </c>
      <c r="Q74" s="445">
        <v>52058</v>
      </c>
      <c r="R74" s="445">
        <v>36713</v>
      </c>
      <c r="S74" s="445">
        <v>15345</v>
      </c>
      <c r="T74" s="269"/>
      <c r="V74" s="269"/>
    </row>
    <row r="75" spans="1:22" s="121" customFormat="1" ht="19.899999999999999" customHeight="1">
      <c r="A75" s="439">
        <v>67</v>
      </c>
      <c r="B75" s="426" t="s">
        <v>695</v>
      </c>
      <c r="C75" s="444">
        <v>586758</v>
      </c>
      <c r="D75" s="444">
        <v>547929</v>
      </c>
      <c r="E75" s="303">
        <v>117537</v>
      </c>
      <c r="F75" s="303">
        <v>12853</v>
      </c>
      <c r="G75" s="303">
        <v>21819</v>
      </c>
      <c r="H75" s="302">
        <v>152209</v>
      </c>
      <c r="I75" s="303">
        <v>136873</v>
      </c>
      <c r="J75" s="303">
        <v>13530</v>
      </c>
      <c r="K75" s="303">
        <v>14185</v>
      </c>
      <c r="L75" s="302">
        <v>164588</v>
      </c>
      <c r="M75" s="303">
        <v>176157</v>
      </c>
      <c r="N75" s="303">
        <v>23078</v>
      </c>
      <c r="O75" s="303">
        <v>31897</v>
      </c>
      <c r="P75" s="302">
        <v>231132</v>
      </c>
      <c r="Q75" s="445">
        <v>38829</v>
      </c>
      <c r="R75" s="445">
        <v>26851</v>
      </c>
      <c r="S75" s="445">
        <v>11978</v>
      </c>
      <c r="T75" s="269"/>
      <c r="V75" s="269"/>
    </row>
    <row r="76" spans="1:22" s="121" customFormat="1" ht="19.899999999999999" customHeight="1">
      <c r="A76" s="439">
        <v>68</v>
      </c>
      <c r="B76" s="426" t="s">
        <v>696</v>
      </c>
      <c r="C76" s="444">
        <v>417628</v>
      </c>
      <c r="D76" s="444">
        <v>367765</v>
      </c>
      <c r="E76" s="303">
        <v>69772</v>
      </c>
      <c r="F76" s="303">
        <v>21247</v>
      </c>
      <c r="G76" s="303">
        <v>14435</v>
      </c>
      <c r="H76" s="302">
        <v>105454</v>
      </c>
      <c r="I76" s="303">
        <v>28974</v>
      </c>
      <c r="J76" s="303">
        <v>22822</v>
      </c>
      <c r="K76" s="303">
        <v>6505</v>
      </c>
      <c r="L76" s="302">
        <v>58301</v>
      </c>
      <c r="M76" s="303">
        <v>73219</v>
      </c>
      <c r="N76" s="303">
        <v>98599</v>
      </c>
      <c r="O76" s="303">
        <v>32192</v>
      </c>
      <c r="P76" s="302">
        <v>204010</v>
      </c>
      <c r="Q76" s="445">
        <v>49863</v>
      </c>
      <c r="R76" s="445">
        <v>36079</v>
      </c>
      <c r="S76" s="445">
        <v>13784</v>
      </c>
      <c r="T76" s="269"/>
      <c r="V76" s="269"/>
    </row>
    <row r="77" spans="1:22" s="121" customFormat="1" ht="19.899999999999999" customHeight="1">
      <c r="A77" s="439">
        <v>69</v>
      </c>
      <c r="B77" s="426" t="s">
        <v>697</v>
      </c>
      <c r="C77" s="444">
        <v>77411</v>
      </c>
      <c r="D77" s="444">
        <v>67892</v>
      </c>
      <c r="E77" s="303">
        <v>12651</v>
      </c>
      <c r="F77" s="303">
        <v>2812</v>
      </c>
      <c r="G77" s="303">
        <v>6126</v>
      </c>
      <c r="H77" s="302">
        <v>21589</v>
      </c>
      <c r="I77" s="303">
        <v>6310</v>
      </c>
      <c r="J77" s="303">
        <v>4213</v>
      </c>
      <c r="K77" s="303">
        <v>1237</v>
      </c>
      <c r="L77" s="302">
        <v>11760</v>
      </c>
      <c r="M77" s="303">
        <v>12074</v>
      </c>
      <c r="N77" s="303">
        <v>8091</v>
      </c>
      <c r="O77" s="303">
        <v>14378</v>
      </c>
      <c r="P77" s="302">
        <v>34543</v>
      </c>
      <c r="Q77" s="445">
        <v>9519</v>
      </c>
      <c r="R77" s="445">
        <v>7549</v>
      </c>
      <c r="S77" s="445">
        <v>1970</v>
      </c>
      <c r="T77" s="269"/>
      <c r="V77" s="269"/>
    </row>
    <row r="78" spans="1:22" s="121" customFormat="1" ht="19.899999999999999" customHeight="1">
      <c r="A78" s="439">
        <v>70</v>
      </c>
      <c r="B78" s="426" t="s">
        <v>698</v>
      </c>
      <c r="C78" s="444">
        <v>254878</v>
      </c>
      <c r="D78" s="444">
        <v>233663</v>
      </c>
      <c r="E78" s="303">
        <v>50128</v>
      </c>
      <c r="F78" s="303">
        <v>12433</v>
      </c>
      <c r="G78" s="303">
        <v>10373</v>
      </c>
      <c r="H78" s="302">
        <v>72934</v>
      </c>
      <c r="I78" s="303">
        <v>23707</v>
      </c>
      <c r="J78" s="303">
        <v>15576</v>
      </c>
      <c r="K78" s="303">
        <v>5302</v>
      </c>
      <c r="L78" s="302">
        <v>44585</v>
      </c>
      <c r="M78" s="303">
        <v>49437</v>
      </c>
      <c r="N78" s="303">
        <v>41485</v>
      </c>
      <c r="O78" s="303">
        <v>25222</v>
      </c>
      <c r="P78" s="302">
        <v>116144</v>
      </c>
      <c r="Q78" s="445">
        <v>21215</v>
      </c>
      <c r="R78" s="445">
        <v>15076</v>
      </c>
      <c r="S78" s="445">
        <v>6139</v>
      </c>
      <c r="T78" s="269"/>
      <c r="V78" s="269"/>
    </row>
    <row r="79" spans="1:22" s="150" customFormat="1" ht="19.899999999999999" customHeight="1">
      <c r="A79" s="439">
        <v>71</v>
      </c>
      <c r="B79" s="426" t="s">
        <v>699</v>
      </c>
      <c r="C79" s="444">
        <v>266644</v>
      </c>
      <c r="D79" s="444">
        <v>247277</v>
      </c>
      <c r="E79" s="303">
        <v>45723</v>
      </c>
      <c r="F79" s="303">
        <v>8293</v>
      </c>
      <c r="G79" s="303">
        <v>14945</v>
      </c>
      <c r="H79" s="302">
        <v>68961</v>
      </c>
      <c r="I79" s="303">
        <v>32012</v>
      </c>
      <c r="J79" s="303">
        <v>10947</v>
      </c>
      <c r="K79" s="303">
        <v>11250</v>
      </c>
      <c r="L79" s="302">
        <v>54209</v>
      </c>
      <c r="M79" s="303">
        <v>58307</v>
      </c>
      <c r="N79" s="303">
        <v>24480</v>
      </c>
      <c r="O79" s="303">
        <v>41320</v>
      </c>
      <c r="P79" s="302">
        <v>124107</v>
      </c>
      <c r="Q79" s="445">
        <v>19367</v>
      </c>
      <c r="R79" s="445">
        <v>13295</v>
      </c>
      <c r="S79" s="445">
        <v>6072</v>
      </c>
      <c r="T79" s="269"/>
      <c r="V79" s="269"/>
    </row>
    <row r="80" spans="1:22" s="150" customFormat="1" ht="19.899999999999999" customHeight="1">
      <c r="A80" s="439">
        <v>72</v>
      </c>
      <c r="B80" s="426" t="s">
        <v>700</v>
      </c>
      <c r="C80" s="444">
        <v>618476</v>
      </c>
      <c r="D80" s="444">
        <v>475861</v>
      </c>
      <c r="E80" s="303">
        <v>107069</v>
      </c>
      <c r="F80" s="303">
        <v>9275</v>
      </c>
      <c r="G80" s="303">
        <v>23509</v>
      </c>
      <c r="H80" s="302">
        <v>139853</v>
      </c>
      <c r="I80" s="303">
        <v>24719</v>
      </c>
      <c r="J80" s="303">
        <v>11514</v>
      </c>
      <c r="K80" s="303">
        <v>6463</v>
      </c>
      <c r="L80" s="302">
        <v>42696</v>
      </c>
      <c r="M80" s="303">
        <v>175605</v>
      </c>
      <c r="N80" s="303">
        <v>53554</v>
      </c>
      <c r="O80" s="303">
        <v>64153</v>
      </c>
      <c r="P80" s="302">
        <v>293312</v>
      </c>
      <c r="Q80" s="445">
        <v>142615</v>
      </c>
      <c r="R80" s="445">
        <v>127933</v>
      </c>
      <c r="S80" s="445">
        <v>14682</v>
      </c>
      <c r="T80" s="269"/>
      <c r="V80" s="269"/>
    </row>
    <row r="81" spans="1:56" s="121" customFormat="1" ht="19.899999999999999" customHeight="1">
      <c r="A81" s="439">
        <v>73</v>
      </c>
      <c r="B81" s="426" t="s">
        <v>701</v>
      </c>
      <c r="C81" s="444">
        <v>522121</v>
      </c>
      <c r="D81" s="444">
        <v>344227</v>
      </c>
      <c r="E81" s="303">
        <v>71392</v>
      </c>
      <c r="F81" s="303">
        <v>7367</v>
      </c>
      <c r="G81" s="303">
        <v>33698</v>
      </c>
      <c r="H81" s="302">
        <v>112457</v>
      </c>
      <c r="I81" s="303">
        <v>7819</v>
      </c>
      <c r="J81" s="303">
        <v>3722</v>
      </c>
      <c r="K81" s="303">
        <v>7754</v>
      </c>
      <c r="L81" s="302">
        <v>19295</v>
      </c>
      <c r="M81" s="303">
        <v>71653</v>
      </c>
      <c r="N81" s="303">
        <v>60220</v>
      </c>
      <c r="O81" s="303">
        <v>80602</v>
      </c>
      <c r="P81" s="302">
        <v>212475</v>
      </c>
      <c r="Q81" s="445">
        <v>177894</v>
      </c>
      <c r="R81" s="445">
        <v>162488</v>
      </c>
      <c r="S81" s="445">
        <v>15406</v>
      </c>
      <c r="T81" s="269"/>
      <c r="V81" s="269"/>
    </row>
    <row r="82" spans="1:56" s="150" customFormat="1" ht="19.899999999999999" customHeight="1">
      <c r="A82" s="439">
        <v>74</v>
      </c>
      <c r="B82" s="426" t="s">
        <v>702</v>
      </c>
      <c r="C82" s="444">
        <v>194616</v>
      </c>
      <c r="D82" s="444">
        <v>183932</v>
      </c>
      <c r="E82" s="303">
        <v>36926</v>
      </c>
      <c r="F82" s="303">
        <v>5011</v>
      </c>
      <c r="G82" s="303">
        <v>8669</v>
      </c>
      <c r="H82" s="302">
        <v>50606</v>
      </c>
      <c r="I82" s="303">
        <v>40752</v>
      </c>
      <c r="J82" s="303">
        <v>4810</v>
      </c>
      <c r="K82" s="303">
        <v>4595</v>
      </c>
      <c r="L82" s="302">
        <v>50157</v>
      </c>
      <c r="M82" s="303">
        <v>56698</v>
      </c>
      <c r="N82" s="303">
        <v>9552</v>
      </c>
      <c r="O82" s="303">
        <v>16919</v>
      </c>
      <c r="P82" s="302">
        <v>83169</v>
      </c>
      <c r="Q82" s="445">
        <v>10684</v>
      </c>
      <c r="R82" s="445">
        <v>7225</v>
      </c>
      <c r="S82" s="445">
        <v>3459</v>
      </c>
      <c r="T82" s="269"/>
      <c r="V82" s="269"/>
    </row>
    <row r="83" spans="1:56" s="121" customFormat="1" ht="19.899999999999999" customHeight="1">
      <c r="A83" s="439">
        <v>75</v>
      </c>
      <c r="B83" s="426" t="s">
        <v>703</v>
      </c>
      <c r="C83" s="444">
        <v>89824</v>
      </c>
      <c r="D83" s="444">
        <v>70379</v>
      </c>
      <c r="E83" s="303">
        <v>12009</v>
      </c>
      <c r="F83" s="303">
        <v>4972</v>
      </c>
      <c r="G83" s="303">
        <v>5050</v>
      </c>
      <c r="H83" s="302">
        <v>22031</v>
      </c>
      <c r="I83" s="303">
        <v>4668</v>
      </c>
      <c r="J83" s="303">
        <v>3412</v>
      </c>
      <c r="K83" s="303">
        <v>1596</v>
      </c>
      <c r="L83" s="302">
        <v>9676</v>
      </c>
      <c r="M83" s="303">
        <v>10044</v>
      </c>
      <c r="N83" s="303">
        <v>19191</v>
      </c>
      <c r="O83" s="303">
        <v>9437</v>
      </c>
      <c r="P83" s="302">
        <v>38672</v>
      </c>
      <c r="Q83" s="445">
        <v>19445</v>
      </c>
      <c r="R83" s="445">
        <v>15045</v>
      </c>
      <c r="S83" s="445">
        <v>4400</v>
      </c>
      <c r="T83" s="269"/>
      <c r="V83" s="269"/>
    </row>
    <row r="84" spans="1:56" s="121" customFormat="1" ht="19.899999999999999" customHeight="1">
      <c r="A84" s="439">
        <v>76</v>
      </c>
      <c r="B84" s="426" t="s">
        <v>704</v>
      </c>
      <c r="C84" s="444">
        <v>196729</v>
      </c>
      <c r="D84" s="444">
        <v>128969</v>
      </c>
      <c r="E84" s="303">
        <v>23820</v>
      </c>
      <c r="F84" s="303">
        <v>5650</v>
      </c>
      <c r="G84" s="303">
        <v>8387</v>
      </c>
      <c r="H84" s="302">
        <v>37857</v>
      </c>
      <c r="I84" s="303">
        <v>5697</v>
      </c>
      <c r="J84" s="303">
        <v>6755</v>
      </c>
      <c r="K84" s="303">
        <v>2340</v>
      </c>
      <c r="L84" s="302">
        <v>14792</v>
      </c>
      <c r="M84" s="303">
        <v>25835</v>
      </c>
      <c r="N84" s="303">
        <v>34317</v>
      </c>
      <c r="O84" s="303">
        <v>16168</v>
      </c>
      <c r="P84" s="302">
        <v>76320</v>
      </c>
      <c r="Q84" s="445">
        <v>67760</v>
      </c>
      <c r="R84" s="445">
        <v>60178</v>
      </c>
      <c r="S84" s="445">
        <v>7582</v>
      </c>
      <c r="T84" s="269"/>
      <c r="V84" s="269"/>
    </row>
    <row r="85" spans="1:56" s="121" customFormat="1" ht="19.899999999999999" customHeight="1">
      <c r="A85" s="439">
        <v>77</v>
      </c>
      <c r="B85" s="426" t="s">
        <v>705</v>
      </c>
      <c r="C85" s="444">
        <v>278161</v>
      </c>
      <c r="D85" s="444">
        <v>263220</v>
      </c>
      <c r="E85" s="303">
        <v>82996</v>
      </c>
      <c r="F85" s="303">
        <v>10118</v>
      </c>
      <c r="G85" s="303">
        <v>12392</v>
      </c>
      <c r="H85" s="302">
        <v>105506</v>
      </c>
      <c r="I85" s="303">
        <v>35118</v>
      </c>
      <c r="J85" s="303">
        <v>7488</v>
      </c>
      <c r="K85" s="303">
        <v>9341</v>
      </c>
      <c r="L85" s="302">
        <v>51947</v>
      </c>
      <c r="M85" s="303">
        <v>59613</v>
      </c>
      <c r="N85" s="303">
        <v>20917</v>
      </c>
      <c r="O85" s="303">
        <v>25237</v>
      </c>
      <c r="P85" s="302">
        <v>105767</v>
      </c>
      <c r="Q85" s="445">
        <v>14941</v>
      </c>
      <c r="R85" s="445">
        <v>8934</v>
      </c>
      <c r="S85" s="445">
        <v>6007</v>
      </c>
      <c r="T85" s="269"/>
      <c r="V85" s="269"/>
    </row>
    <row r="86" spans="1:56" s="121" customFormat="1" ht="19.899999999999999" customHeight="1">
      <c r="A86" s="439">
        <v>78</v>
      </c>
      <c r="B86" s="426" t="s">
        <v>706</v>
      </c>
      <c r="C86" s="444">
        <v>240801</v>
      </c>
      <c r="D86" s="444">
        <v>229243</v>
      </c>
      <c r="E86" s="303">
        <v>48624</v>
      </c>
      <c r="F86" s="303">
        <v>6290</v>
      </c>
      <c r="G86" s="303">
        <v>12128</v>
      </c>
      <c r="H86" s="302">
        <v>67042</v>
      </c>
      <c r="I86" s="303">
        <v>41677</v>
      </c>
      <c r="J86" s="303">
        <v>5987</v>
      </c>
      <c r="K86" s="303">
        <v>7278</v>
      </c>
      <c r="L86" s="302">
        <v>54942</v>
      </c>
      <c r="M86" s="303">
        <v>60491</v>
      </c>
      <c r="N86" s="303">
        <v>21306</v>
      </c>
      <c r="O86" s="303">
        <v>25462</v>
      </c>
      <c r="P86" s="302">
        <v>107259</v>
      </c>
      <c r="Q86" s="445">
        <v>11558</v>
      </c>
      <c r="R86" s="445">
        <v>8193</v>
      </c>
      <c r="S86" s="445">
        <v>3365</v>
      </c>
      <c r="T86" s="269"/>
      <c r="V86" s="269"/>
    </row>
    <row r="87" spans="1:56" s="121" customFormat="1" ht="19.899999999999999" customHeight="1">
      <c r="A87" s="439">
        <v>79</v>
      </c>
      <c r="B87" s="426" t="s">
        <v>707</v>
      </c>
      <c r="C87" s="444">
        <v>139781</v>
      </c>
      <c r="D87" s="444">
        <v>116733</v>
      </c>
      <c r="E87" s="303">
        <v>23436</v>
      </c>
      <c r="F87" s="303">
        <v>6802</v>
      </c>
      <c r="G87" s="303">
        <v>7732</v>
      </c>
      <c r="H87" s="302">
        <v>37970</v>
      </c>
      <c r="I87" s="303">
        <v>5039</v>
      </c>
      <c r="J87" s="303">
        <v>6754</v>
      </c>
      <c r="K87" s="303">
        <v>2354</v>
      </c>
      <c r="L87" s="302">
        <v>14147</v>
      </c>
      <c r="M87" s="303">
        <v>17299</v>
      </c>
      <c r="N87" s="303">
        <v>29318</v>
      </c>
      <c r="O87" s="303">
        <v>17999</v>
      </c>
      <c r="P87" s="302">
        <v>64616</v>
      </c>
      <c r="Q87" s="445">
        <v>23048</v>
      </c>
      <c r="R87" s="445">
        <v>19931</v>
      </c>
      <c r="S87" s="445">
        <v>3117</v>
      </c>
      <c r="T87" s="269"/>
      <c r="V87" s="269"/>
    </row>
    <row r="88" spans="1:56" s="121" customFormat="1" ht="19.899999999999999" customHeight="1">
      <c r="A88" s="439">
        <v>80</v>
      </c>
      <c r="B88" s="426" t="s">
        <v>708</v>
      </c>
      <c r="C88" s="444">
        <v>541754</v>
      </c>
      <c r="D88" s="444">
        <v>468791</v>
      </c>
      <c r="E88" s="303">
        <v>70326</v>
      </c>
      <c r="F88" s="303">
        <v>17482</v>
      </c>
      <c r="G88" s="303">
        <v>21515</v>
      </c>
      <c r="H88" s="302">
        <v>109323</v>
      </c>
      <c r="I88" s="303">
        <v>37464</v>
      </c>
      <c r="J88" s="303">
        <v>16610</v>
      </c>
      <c r="K88" s="303">
        <v>14994</v>
      </c>
      <c r="L88" s="302">
        <v>69068</v>
      </c>
      <c r="M88" s="303">
        <v>164806</v>
      </c>
      <c r="N88" s="303">
        <v>59744</v>
      </c>
      <c r="O88" s="303">
        <v>65850</v>
      </c>
      <c r="P88" s="302">
        <v>290400</v>
      </c>
      <c r="Q88" s="445">
        <v>72963</v>
      </c>
      <c r="R88" s="445">
        <v>61247</v>
      </c>
      <c r="S88" s="445">
        <v>11716</v>
      </c>
      <c r="T88" s="269"/>
      <c r="V88" s="269"/>
    </row>
    <row r="89" spans="1:56" s="121" customFormat="1" ht="19.899999999999999" customHeight="1">
      <c r="A89" s="439">
        <v>81</v>
      </c>
      <c r="B89" s="426" t="s">
        <v>709</v>
      </c>
      <c r="C89" s="444">
        <v>396243</v>
      </c>
      <c r="D89" s="444">
        <v>370862</v>
      </c>
      <c r="E89" s="303">
        <v>97022</v>
      </c>
      <c r="F89" s="303">
        <v>13604</v>
      </c>
      <c r="G89" s="303">
        <v>13552</v>
      </c>
      <c r="H89" s="302">
        <v>124178</v>
      </c>
      <c r="I89" s="303">
        <v>45206</v>
      </c>
      <c r="J89" s="303">
        <v>16522</v>
      </c>
      <c r="K89" s="303">
        <v>8909</v>
      </c>
      <c r="L89" s="302">
        <v>70637</v>
      </c>
      <c r="M89" s="303">
        <v>108358</v>
      </c>
      <c r="N89" s="303">
        <v>37769</v>
      </c>
      <c r="O89" s="303">
        <v>29920</v>
      </c>
      <c r="P89" s="302">
        <v>176047</v>
      </c>
      <c r="Q89" s="445">
        <v>25381</v>
      </c>
      <c r="R89" s="445">
        <v>16226</v>
      </c>
      <c r="S89" s="445">
        <v>9155</v>
      </c>
      <c r="T89" s="269"/>
      <c r="V89" s="269"/>
    </row>
    <row r="90" spans="1:56" s="121" customFormat="1" ht="30" customHeight="1">
      <c r="A90" s="841" t="s">
        <v>310</v>
      </c>
      <c r="B90" s="841"/>
      <c r="C90" s="444">
        <v>9144</v>
      </c>
      <c r="D90" s="444">
        <v>9144</v>
      </c>
      <c r="E90" s="303">
        <v>0</v>
      </c>
      <c r="F90" s="303">
        <v>0</v>
      </c>
      <c r="G90" s="303">
        <v>0</v>
      </c>
      <c r="H90" s="302">
        <v>0</v>
      </c>
      <c r="I90" s="303">
        <v>4364</v>
      </c>
      <c r="J90" s="303">
        <v>0</v>
      </c>
      <c r="K90" s="303">
        <v>1400</v>
      </c>
      <c r="L90" s="302">
        <v>5764</v>
      </c>
      <c r="M90" s="303">
        <v>2150</v>
      </c>
      <c r="N90" s="303">
        <v>0</v>
      </c>
      <c r="O90" s="303">
        <v>1230</v>
      </c>
      <c r="P90" s="302">
        <v>3380</v>
      </c>
      <c r="Q90" s="445">
        <v>0</v>
      </c>
      <c r="R90" s="445"/>
      <c r="S90" s="445"/>
    </row>
    <row r="91" spans="1:56" s="366" customFormat="1" ht="30" customHeight="1">
      <c r="A91" s="822" t="s">
        <v>293</v>
      </c>
      <c r="B91" s="822"/>
      <c r="C91" s="301">
        <v>83286759</v>
      </c>
      <c r="D91" s="448">
        <v>74141228</v>
      </c>
      <c r="E91" s="301">
        <v>18540666</v>
      </c>
      <c r="F91" s="301">
        <v>3168715</v>
      </c>
      <c r="G91" s="301">
        <v>3209595</v>
      </c>
      <c r="H91" s="301">
        <v>24918976</v>
      </c>
      <c r="I91" s="301">
        <v>8715579</v>
      </c>
      <c r="J91" s="301">
        <v>2724203</v>
      </c>
      <c r="K91" s="301">
        <v>2393105</v>
      </c>
      <c r="L91" s="301">
        <v>13832887</v>
      </c>
      <c r="M91" s="301">
        <v>18547515</v>
      </c>
      <c r="N91" s="301">
        <v>9744918</v>
      </c>
      <c r="O91" s="301">
        <v>7096932</v>
      </c>
      <c r="P91" s="301">
        <v>35389365</v>
      </c>
      <c r="Q91" s="301">
        <v>9145531</v>
      </c>
      <c r="R91" s="301">
        <v>6981754</v>
      </c>
      <c r="S91" s="301">
        <v>2163777</v>
      </c>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c r="AT91" s="121"/>
      <c r="AU91" s="121"/>
      <c r="AV91" s="121"/>
      <c r="AW91" s="121"/>
      <c r="AX91" s="121"/>
      <c r="AY91" s="121"/>
      <c r="AZ91" s="121"/>
      <c r="BA91" s="121"/>
      <c r="BB91" s="121"/>
      <c r="BC91" s="121"/>
      <c r="BD91" s="121"/>
    </row>
    <row r="92" spans="1:56" s="123" customFormat="1" ht="14.25" customHeight="1">
      <c r="A92" s="239" t="s">
        <v>68</v>
      </c>
      <c r="B92" s="293"/>
      <c r="C92" s="293"/>
      <c r="D92" s="293"/>
      <c r="E92" s="293"/>
      <c r="F92" s="293"/>
      <c r="G92" s="293"/>
      <c r="M92" s="124" t="s">
        <v>74</v>
      </c>
      <c r="O92" s="124"/>
      <c r="Q92" s="125"/>
      <c r="R92" s="125"/>
      <c r="S92" s="125"/>
    </row>
    <row r="93" spans="1:56" s="123" customFormat="1" ht="14.25" customHeight="1">
      <c r="A93" s="240" t="s">
        <v>227</v>
      </c>
      <c r="B93" s="126"/>
      <c r="C93" s="126"/>
      <c r="D93" s="126"/>
      <c r="E93" s="126"/>
      <c r="F93" s="127"/>
      <c r="G93" s="127"/>
      <c r="I93" s="124"/>
      <c r="M93" s="124" t="s">
        <v>74</v>
      </c>
      <c r="N93" s="124"/>
      <c r="O93" s="128"/>
      <c r="Q93" s="124"/>
      <c r="R93" s="129"/>
      <c r="S93" s="124"/>
    </row>
    <row r="94" spans="1:56" s="123" customFormat="1" ht="12.75">
      <c r="A94" s="240" t="s">
        <v>447</v>
      </c>
      <c r="B94" s="130"/>
      <c r="C94" s="130"/>
      <c r="D94" s="130"/>
      <c r="E94" s="130"/>
      <c r="F94" s="130"/>
      <c r="G94" s="130"/>
      <c r="I94" s="130"/>
      <c r="J94" s="130"/>
      <c r="K94" s="130"/>
      <c r="L94" s="130"/>
      <c r="M94" s="130" t="s">
        <v>74</v>
      </c>
      <c r="N94" s="130"/>
      <c r="O94" s="130"/>
      <c r="P94" s="130"/>
      <c r="Q94" s="130"/>
      <c r="R94" s="130" t="s">
        <v>74</v>
      </c>
      <c r="S94" s="130"/>
    </row>
    <row r="95" spans="1:56">
      <c r="A95" s="240" t="s">
        <v>448</v>
      </c>
      <c r="L95" s="9" t="s">
        <v>74</v>
      </c>
    </row>
    <row r="97" spans="2:18" s="218" customFormat="1">
      <c r="B97" s="219"/>
      <c r="C97" s="220"/>
      <c r="D97" s="220"/>
      <c r="E97" s="220"/>
      <c r="F97" s="220"/>
      <c r="G97" s="219"/>
      <c r="H97" s="219"/>
      <c r="I97" s="219"/>
      <c r="J97" s="219"/>
      <c r="K97" s="219"/>
      <c r="L97" s="219"/>
      <c r="M97" s="219"/>
      <c r="N97" s="219"/>
      <c r="O97" s="219"/>
      <c r="P97" s="219"/>
      <c r="Q97" s="219"/>
      <c r="R97" s="219"/>
    </row>
    <row r="98" spans="2:18" s="218" customFormat="1">
      <c r="B98" s="219"/>
      <c r="C98" s="220"/>
      <c r="D98" s="220"/>
      <c r="E98" s="220"/>
      <c r="F98" s="220"/>
      <c r="G98" s="219"/>
      <c r="H98" s="219"/>
      <c r="I98" s="219"/>
      <c r="J98" s="219"/>
      <c r="K98" s="219"/>
      <c r="L98" s="219"/>
      <c r="M98" s="219"/>
      <c r="N98" s="219"/>
      <c r="O98" s="219"/>
      <c r="P98" s="219"/>
      <c r="Q98" s="219"/>
      <c r="R98" s="219"/>
    </row>
    <row r="99" spans="2:18" s="218" customFormat="1">
      <c r="B99" s="219"/>
      <c r="C99" s="220"/>
      <c r="D99" s="220"/>
      <c r="E99" s="220"/>
      <c r="F99" s="220"/>
      <c r="G99" s="219"/>
      <c r="H99" s="219"/>
      <c r="I99" s="219"/>
      <c r="J99" s="219"/>
      <c r="K99" s="219"/>
      <c r="L99" s="219"/>
      <c r="M99" s="219"/>
      <c r="N99" s="219"/>
      <c r="O99" s="219"/>
      <c r="P99" s="219"/>
      <c r="Q99" s="219"/>
      <c r="R99" s="219"/>
    </row>
    <row r="100" spans="2:18" s="218" customFormat="1">
      <c r="B100" s="219"/>
      <c r="C100" s="220"/>
      <c r="D100" s="220"/>
      <c r="E100" s="220"/>
      <c r="F100" s="220"/>
      <c r="G100" s="219"/>
      <c r="H100" s="219"/>
      <c r="I100" s="219"/>
      <c r="J100" s="219"/>
      <c r="K100" s="219"/>
      <c r="L100" s="219"/>
      <c r="M100" s="219"/>
      <c r="N100" s="219"/>
      <c r="O100" s="219"/>
      <c r="P100" s="219"/>
      <c r="Q100" s="219"/>
      <c r="R100" s="219"/>
    </row>
    <row r="101" spans="2:18" s="218" customFormat="1">
      <c r="B101" s="219"/>
      <c r="C101" s="220"/>
      <c r="D101" s="220"/>
      <c r="E101" s="220"/>
      <c r="F101" s="220"/>
      <c r="G101" s="219"/>
      <c r="H101" s="219"/>
      <c r="I101" s="219"/>
      <c r="J101" s="219"/>
      <c r="K101" s="219"/>
      <c r="L101" s="219"/>
      <c r="M101" s="219"/>
      <c r="N101" s="219"/>
      <c r="O101" s="219"/>
      <c r="P101" s="219"/>
      <c r="Q101" s="219"/>
      <c r="R101" s="219"/>
    </row>
    <row r="102" spans="2:18" s="218" customFormat="1">
      <c r="B102" s="219"/>
      <c r="C102" s="220"/>
      <c r="D102" s="220"/>
      <c r="E102" s="220"/>
      <c r="F102" s="220"/>
      <c r="G102" s="219"/>
      <c r="H102" s="219"/>
      <c r="I102" s="219"/>
      <c r="J102" s="219"/>
      <c r="K102" s="219"/>
      <c r="L102" s="219"/>
      <c r="M102" s="219"/>
      <c r="N102" s="219"/>
      <c r="O102" s="219"/>
      <c r="P102" s="219"/>
      <c r="Q102" s="219"/>
      <c r="R102" s="219"/>
    </row>
    <row r="103" spans="2:18" s="218" customFormat="1">
      <c r="B103" s="219"/>
      <c r="C103" s="220"/>
      <c r="D103" s="220"/>
      <c r="E103" s="220"/>
      <c r="F103" s="220"/>
      <c r="G103" s="219"/>
      <c r="H103" s="219"/>
      <c r="I103" s="219"/>
      <c r="J103" s="219"/>
      <c r="K103" s="219"/>
      <c r="L103" s="219"/>
      <c r="M103" s="219"/>
      <c r="N103" s="219"/>
      <c r="O103" s="219"/>
      <c r="P103" s="219"/>
      <c r="Q103" s="219"/>
      <c r="R103" s="219"/>
    </row>
    <row r="104" spans="2:18" s="218" customFormat="1">
      <c r="B104" s="219"/>
      <c r="C104" s="220"/>
      <c r="D104" s="220"/>
      <c r="E104" s="220"/>
      <c r="F104" s="220"/>
      <c r="G104" s="219"/>
      <c r="H104" s="219"/>
      <c r="I104" s="219"/>
      <c r="J104" s="219"/>
      <c r="K104" s="219"/>
      <c r="L104" s="219"/>
      <c r="M104" s="219"/>
      <c r="N104" s="219"/>
      <c r="O104" s="219"/>
      <c r="P104" s="219"/>
      <c r="Q104" s="219"/>
      <c r="R104" s="219"/>
    </row>
    <row r="105" spans="2:18" s="218" customFormat="1">
      <c r="B105" s="219"/>
      <c r="C105" s="220"/>
      <c r="D105" s="220"/>
      <c r="E105" s="220"/>
      <c r="F105" s="220"/>
      <c r="G105" s="219"/>
      <c r="H105" s="219"/>
      <c r="I105" s="219"/>
      <c r="J105" s="219"/>
      <c r="K105" s="219"/>
      <c r="L105" s="219"/>
      <c r="M105" s="219"/>
      <c r="N105" s="219"/>
      <c r="O105" s="219"/>
      <c r="P105" s="219"/>
      <c r="Q105" s="219"/>
      <c r="R105" s="219"/>
    </row>
    <row r="106" spans="2:18" s="218" customFormat="1">
      <c r="B106" s="219"/>
      <c r="C106" s="220"/>
      <c r="D106" s="220"/>
      <c r="E106" s="220"/>
      <c r="F106" s="220"/>
      <c r="G106" s="219"/>
      <c r="H106" s="219"/>
      <c r="I106" s="219"/>
      <c r="J106" s="219"/>
      <c r="K106" s="219"/>
      <c r="L106" s="219"/>
      <c r="M106" s="219"/>
      <c r="N106" s="219"/>
      <c r="O106" s="219"/>
      <c r="P106" s="219"/>
      <c r="Q106" s="219"/>
      <c r="R106" s="219"/>
    </row>
    <row r="107" spans="2:18" s="218" customFormat="1">
      <c r="B107" s="219"/>
      <c r="C107" s="220"/>
      <c r="D107" s="220"/>
      <c r="E107" s="220"/>
      <c r="F107" s="220"/>
      <c r="G107" s="219"/>
      <c r="H107" s="219"/>
      <c r="I107" s="219"/>
      <c r="J107" s="219"/>
      <c r="K107" s="219"/>
      <c r="L107" s="219"/>
      <c r="M107" s="219"/>
      <c r="N107" s="219"/>
      <c r="O107" s="219"/>
      <c r="P107" s="219"/>
      <c r="Q107" s="219"/>
      <c r="R107" s="219"/>
    </row>
    <row r="108" spans="2:18" s="218" customFormat="1">
      <c r="B108" s="219"/>
      <c r="C108" s="220"/>
      <c r="D108" s="220"/>
      <c r="E108" s="220"/>
      <c r="F108" s="220"/>
      <c r="G108" s="219"/>
      <c r="H108" s="219"/>
      <c r="I108" s="219"/>
      <c r="J108" s="219"/>
      <c r="K108" s="219"/>
      <c r="L108" s="219"/>
      <c r="M108" s="219"/>
      <c r="N108" s="219"/>
      <c r="O108" s="219"/>
      <c r="P108" s="219"/>
      <c r="Q108" s="219"/>
      <c r="R108" s="219"/>
    </row>
    <row r="109" spans="2:18" s="218" customFormat="1">
      <c r="B109" s="219"/>
      <c r="C109" s="220"/>
      <c r="D109" s="220"/>
      <c r="E109" s="220"/>
      <c r="F109" s="220"/>
      <c r="G109" s="219"/>
      <c r="H109" s="219"/>
      <c r="I109" s="219"/>
      <c r="J109" s="219"/>
      <c r="K109" s="219"/>
      <c r="L109" s="219"/>
      <c r="M109" s="219"/>
      <c r="N109" s="219"/>
      <c r="O109" s="219"/>
      <c r="P109" s="219"/>
      <c r="Q109" s="219"/>
      <c r="R109" s="219"/>
    </row>
    <row r="110" spans="2:18" s="218" customFormat="1">
      <c r="B110" s="219"/>
      <c r="C110" s="220"/>
      <c r="D110" s="220"/>
      <c r="E110" s="220"/>
      <c r="F110" s="220"/>
      <c r="G110" s="219"/>
      <c r="H110" s="219"/>
      <c r="I110" s="219"/>
      <c r="J110" s="219"/>
      <c r="K110" s="219"/>
      <c r="L110" s="219"/>
      <c r="M110" s="219"/>
      <c r="N110" s="219"/>
      <c r="O110" s="219"/>
      <c r="P110" s="219"/>
      <c r="Q110" s="219"/>
      <c r="R110" s="219"/>
    </row>
    <row r="111" spans="2:18" s="218" customFormat="1">
      <c r="B111" s="219"/>
      <c r="C111" s="220"/>
      <c r="D111" s="220"/>
      <c r="E111" s="220"/>
      <c r="F111" s="220"/>
      <c r="G111" s="219"/>
      <c r="H111" s="219"/>
      <c r="I111" s="219"/>
      <c r="J111" s="219"/>
      <c r="K111" s="219"/>
      <c r="L111" s="219"/>
      <c r="M111" s="219"/>
      <c r="N111" s="219"/>
      <c r="O111" s="219"/>
      <c r="P111" s="219"/>
      <c r="Q111" s="219"/>
      <c r="R111" s="219"/>
    </row>
    <row r="112" spans="2:18" s="218" customFormat="1">
      <c r="B112" s="219"/>
      <c r="C112" s="220"/>
      <c r="D112" s="220"/>
      <c r="E112" s="220"/>
      <c r="F112" s="220"/>
      <c r="G112" s="219"/>
      <c r="H112" s="219"/>
      <c r="I112" s="219"/>
      <c r="J112" s="219"/>
      <c r="K112" s="219"/>
      <c r="L112" s="219"/>
      <c r="M112" s="219"/>
      <c r="N112" s="219"/>
      <c r="O112" s="219"/>
      <c r="P112" s="219"/>
      <c r="Q112" s="219"/>
      <c r="R112" s="219"/>
    </row>
    <row r="113" spans="2:18" s="218" customFormat="1">
      <c r="B113" s="219"/>
      <c r="C113" s="220"/>
      <c r="D113" s="220"/>
      <c r="E113" s="220"/>
      <c r="F113" s="220"/>
      <c r="G113" s="219"/>
      <c r="H113" s="219"/>
      <c r="I113" s="219"/>
      <c r="J113" s="219"/>
      <c r="K113" s="219"/>
      <c r="L113" s="219"/>
      <c r="M113" s="219"/>
      <c r="N113" s="219"/>
      <c r="O113" s="219"/>
      <c r="P113" s="219"/>
      <c r="Q113" s="219"/>
      <c r="R113" s="219"/>
    </row>
    <row r="114" spans="2:18" s="218" customFormat="1">
      <c r="B114" s="219"/>
      <c r="C114" s="220"/>
      <c r="D114" s="220"/>
      <c r="E114" s="220"/>
      <c r="F114" s="220"/>
      <c r="G114" s="219"/>
      <c r="H114" s="219"/>
      <c r="I114" s="219"/>
      <c r="J114" s="219"/>
      <c r="K114" s="219"/>
      <c r="L114" s="219"/>
      <c r="M114" s="219"/>
      <c r="N114" s="219"/>
      <c r="O114" s="219"/>
      <c r="P114" s="219"/>
      <c r="Q114" s="219"/>
      <c r="R114" s="219"/>
    </row>
    <row r="115" spans="2:18" s="218" customFormat="1">
      <c r="B115" s="219"/>
      <c r="C115" s="220"/>
      <c r="D115" s="220"/>
      <c r="E115" s="220"/>
      <c r="F115" s="220"/>
      <c r="G115" s="219"/>
      <c r="H115" s="219"/>
      <c r="I115" s="219"/>
      <c r="J115" s="219"/>
      <c r="K115" s="219"/>
      <c r="L115" s="219"/>
      <c r="M115" s="219"/>
      <c r="N115" s="219"/>
      <c r="O115" s="219"/>
      <c r="P115" s="219"/>
      <c r="Q115" s="219"/>
      <c r="R115" s="219"/>
    </row>
    <row r="116" spans="2:18" s="218" customFormat="1">
      <c r="B116" s="219"/>
      <c r="C116" s="220"/>
      <c r="D116" s="220"/>
      <c r="E116" s="220"/>
      <c r="F116" s="220"/>
      <c r="G116" s="219"/>
      <c r="H116" s="219"/>
      <c r="I116" s="219"/>
      <c r="J116" s="219"/>
      <c r="K116" s="219"/>
      <c r="L116" s="219"/>
      <c r="M116" s="219"/>
      <c r="N116" s="219"/>
      <c r="O116" s="219"/>
      <c r="P116" s="219"/>
      <c r="Q116" s="219"/>
      <c r="R116" s="219"/>
    </row>
    <row r="117" spans="2:18" s="218" customFormat="1">
      <c r="B117" s="219"/>
      <c r="C117" s="220"/>
      <c r="D117" s="220"/>
      <c r="E117" s="220"/>
      <c r="F117" s="220"/>
      <c r="G117" s="219"/>
      <c r="H117" s="219"/>
      <c r="I117" s="219"/>
      <c r="J117" s="219"/>
      <c r="K117" s="219"/>
      <c r="L117" s="219"/>
      <c r="M117" s="219"/>
      <c r="N117" s="219"/>
      <c r="O117" s="219"/>
      <c r="P117" s="219"/>
      <c r="Q117" s="219"/>
      <c r="R117" s="219"/>
    </row>
    <row r="118" spans="2:18" s="218" customFormat="1">
      <c r="B118" s="219"/>
      <c r="C118" s="220"/>
      <c r="D118" s="220"/>
      <c r="E118" s="220"/>
      <c r="F118" s="220"/>
      <c r="G118" s="219"/>
      <c r="H118" s="219"/>
      <c r="I118" s="219"/>
      <c r="J118" s="219"/>
      <c r="K118" s="219"/>
      <c r="L118" s="219"/>
      <c r="M118" s="219"/>
      <c r="N118" s="219"/>
      <c r="O118" s="219"/>
      <c r="P118" s="219"/>
      <c r="Q118" s="219"/>
      <c r="R118" s="219"/>
    </row>
    <row r="119" spans="2:18" s="218" customFormat="1">
      <c r="B119" s="219"/>
      <c r="C119" s="220"/>
      <c r="D119" s="220"/>
      <c r="E119" s="220"/>
      <c r="F119" s="220"/>
      <c r="G119" s="219"/>
      <c r="H119" s="219"/>
      <c r="I119" s="219"/>
      <c r="J119" s="219"/>
      <c r="K119" s="219"/>
      <c r="L119" s="219"/>
      <c r="M119" s="219"/>
      <c r="N119" s="219"/>
      <c r="O119" s="219"/>
      <c r="P119" s="219"/>
      <c r="Q119" s="219"/>
      <c r="R119" s="219"/>
    </row>
    <row r="120" spans="2:18" s="218" customFormat="1">
      <c r="B120" s="219"/>
      <c r="C120" s="220"/>
      <c r="D120" s="220"/>
      <c r="E120" s="220"/>
      <c r="F120" s="220"/>
      <c r="G120" s="219"/>
      <c r="H120" s="219"/>
      <c r="I120" s="219"/>
      <c r="J120" s="219"/>
      <c r="K120" s="219"/>
      <c r="L120" s="219"/>
      <c r="M120" s="219"/>
      <c r="N120" s="219"/>
      <c r="O120" s="219"/>
      <c r="P120" s="219"/>
      <c r="Q120" s="219"/>
      <c r="R120" s="219"/>
    </row>
  </sheetData>
  <mergeCells count="12">
    <mergeCell ref="A90:B90"/>
    <mergeCell ref="A91:B91"/>
    <mergeCell ref="S6:S8"/>
    <mergeCell ref="Q6:Q8"/>
    <mergeCell ref="C6:C8"/>
    <mergeCell ref="B6:B8"/>
    <mergeCell ref="R6:R8"/>
    <mergeCell ref="D6:D8"/>
    <mergeCell ref="E6:H7"/>
    <mergeCell ref="I6:L7"/>
    <mergeCell ref="M6:P7"/>
    <mergeCell ref="A6:A8"/>
  </mergeCells>
  <phoneticPr fontId="6" type="noConversion"/>
  <printOptions horizontalCentered="1"/>
  <pageMargins left="0.19685039370078741" right="0.19685039370078741" top="0.19685039370078741" bottom="0.19685039370078741" header="0" footer="0"/>
  <pageSetup paperSize="9" scale="27"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ayfa30">
    <tabColor theme="4" tint="0.39997558519241921"/>
    <pageSetUpPr fitToPage="1"/>
  </sheetPr>
  <dimension ref="A1:I162"/>
  <sheetViews>
    <sheetView showGridLines="0" topLeftCell="A25" zoomScale="80" zoomScaleNormal="80" workbookViewId="0">
      <selection activeCell="J48" sqref="J48"/>
    </sheetView>
  </sheetViews>
  <sheetFormatPr defaultRowHeight="15"/>
  <cols>
    <col min="1" max="1" width="18.140625" style="2" customWidth="1"/>
    <col min="2" max="2" width="78.7109375" style="2" customWidth="1"/>
    <col min="3" max="3" width="57.140625" style="2" customWidth="1"/>
    <col min="4" max="4" width="26.7109375" style="21" customWidth="1"/>
    <col min="5" max="5" width="41.7109375" style="2" customWidth="1"/>
    <col min="6" max="6" width="27.7109375" style="12" customWidth="1"/>
    <col min="7" max="7" width="5.5703125" style="3" customWidth="1"/>
    <col min="8" max="16384" width="9.140625" style="3"/>
  </cols>
  <sheetData>
    <row r="1" spans="1:9" ht="19.149999999999999" customHeight="1"/>
    <row r="2" spans="1:9" ht="19.149999999999999" customHeight="1"/>
    <row r="3" spans="1:9" ht="19.149999999999999" customHeight="1"/>
    <row r="4" spans="1:9" ht="27" customHeight="1">
      <c r="A4" s="868" t="s">
        <v>865</v>
      </c>
      <c r="B4" s="868"/>
      <c r="C4" s="868"/>
      <c r="D4" s="868"/>
      <c r="E4" s="868"/>
      <c r="F4" s="868"/>
    </row>
    <row r="5" spans="1:9" s="131" customFormat="1" ht="15" customHeight="1">
      <c r="A5" s="869" t="s">
        <v>866</v>
      </c>
      <c r="B5" s="869"/>
      <c r="C5" s="869"/>
      <c r="D5" s="869"/>
      <c r="E5" s="869"/>
      <c r="F5" s="869"/>
    </row>
    <row r="6" spans="1:9" s="131" customFormat="1" ht="30" customHeight="1">
      <c r="A6" s="870" t="s">
        <v>982</v>
      </c>
      <c r="B6" s="871"/>
      <c r="C6" s="871"/>
      <c r="D6" s="871"/>
      <c r="E6" s="871"/>
      <c r="F6" s="872"/>
    </row>
    <row r="7" spans="1:9" s="131" customFormat="1" ht="25.5">
      <c r="A7" s="455"/>
      <c r="B7" s="449" t="s">
        <v>549</v>
      </c>
      <c r="C7" s="613">
        <v>6471</v>
      </c>
      <c r="D7" s="450" t="s">
        <v>80</v>
      </c>
      <c r="E7" s="456"/>
      <c r="F7" s="451"/>
    </row>
    <row r="8" spans="1:9" s="131" customFormat="1" ht="51">
      <c r="A8" s="612" t="s">
        <v>311</v>
      </c>
      <c r="B8" s="612" t="s">
        <v>312</v>
      </c>
      <c r="C8" s="612" t="s">
        <v>313</v>
      </c>
      <c r="D8" s="612" t="s">
        <v>314</v>
      </c>
      <c r="E8" s="612" t="s">
        <v>315</v>
      </c>
      <c r="F8" s="612" t="s">
        <v>316</v>
      </c>
      <c r="I8" s="131" t="s">
        <v>74</v>
      </c>
    </row>
    <row r="9" spans="1:9" s="131" customFormat="1" ht="63.75">
      <c r="A9" s="612" t="s">
        <v>867</v>
      </c>
      <c r="B9" s="611" t="s">
        <v>42</v>
      </c>
      <c r="C9" s="611" t="s">
        <v>43</v>
      </c>
      <c r="D9" s="611" t="s">
        <v>1</v>
      </c>
      <c r="E9" s="611" t="s">
        <v>868</v>
      </c>
      <c r="F9" s="626" t="s">
        <v>983</v>
      </c>
    </row>
    <row r="10" spans="1:9" s="131" customFormat="1" ht="43.5" customHeight="1">
      <c r="A10" s="612" t="s">
        <v>869</v>
      </c>
      <c r="B10" s="611" t="s">
        <v>70</v>
      </c>
      <c r="C10" s="611"/>
      <c r="D10" s="611" t="s">
        <v>1</v>
      </c>
      <c r="E10" s="611" t="s">
        <v>870</v>
      </c>
      <c r="F10" s="626" t="s">
        <v>984</v>
      </c>
    </row>
    <row r="11" spans="1:9" s="131" customFormat="1" ht="44.25" customHeight="1">
      <c r="A11" s="612" t="s">
        <v>871</v>
      </c>
      <c r="B11" s="611" t="s">
        <v>44</v>
      </c>
      <c r="C11" s="611"/>
      <c r="D11" s="611" t="s">
        <v>1</v>
      </c>
      <c r="E11" s="611" t="s">
        <v>872</v>
      </c>
      <c r="F11" s="626" t="s">
        <v>985</v>
      </c>
    </row>
    <row r="12" spans="1:9" s="131" customFormat="1" ht="64.5" customHeight="1">
      <c r="A12" s="846" t="s">
        <v>873</v>
      </c>
      <c r="B12" s="849" t="s">
        <v>874</v>
      </c>
      <c r="C12" s="849" t="s">
        <v>875</v>
      </c>
      <c r="D12" s="849" t="s">
        <v>876</v>
      </c>
      <c r="E12" s="611" t="s">
        <v>877</v>
      </c>
      <c r="F12" s="626" t="s">
        <v>986</v>
      </c>
    </row>
    <row r="13" spans="1:9" s="131" customFormat="1" ht="57.75" customHeight="1">
      <c r="A13" s="847"/>
      <c r="B13" s="850"/>
      <c r="C13" s="850"/>
      <c r="D13" s="850"/>
      <c r="E13" s="611" t="s">
        <v>878</v>
      </c>
      <c r="F13" s="626" t="s">
        <v>984</v>
      </c>
    </row>
    <row r="14" spans="1:9" s="131" customFormat="1" ht="57.75" customHeight="1">
      <c r="A14" s="848"/>
      <c r="B14" s="851"/>
      <c r="C14" s="851"/>
      <c r="D14" s="851"/>
      <c r="E14" s="611" t="s">
        <v>879</v>
      </c>
      <c r="F14" s="626" t="s">
        <v>983</v>
      </c>
    </row>
    <row r="15" spans="1:9" s="131" customFormat="1" ht="66" customHeight="1">
      <c r="A15" s="846" t="s">
        <v>880</v>
      </c>
      <c r="B15" s="849" t="s">
        <v>881</v>
      </c>
      <c r="C15" s="849" t="s">
        <v>882</v>
      </c>
      <c r="D15" s="849" t="s">
        <v>1</v>
      </c>
      <c r="E15" s="611" t="s">
        <v>883</v>
      </c>
      <c r="F15" s="626" t="s">
        <v>987</v>
      </c>
    </row>
    <row r="16" spans="1:9" s="131" customFormat="1" ht="51">
      <c r="A16" s="848"/>
      <c r="B16" s="851"/>
      <c r="C16" s="851"/>
      <c r="D16" s="851"/>
      <c r="E16" s="611" t="s">
        <v>884</v>
      </c>
      <c r="F16" s="626" t="s">
        <v>988</v>
      </c>
    </row>
    <row r="17" spans="1:6" s="131" customFormat="1" ht="127.5">
      <c r="A17" s="612" t="s">
        <v>885</v>
      </c>
      <c r="B17" s="611" t="s">
        <v>886</v>
      </c>
      <c r="C17" s="611" t="s">
        <v>887</v>
      </c>
      <c r="D17" s="611" t="s">
        <v>1</v>
      </c>
      <c r="E17" s="611" t="s">
        <v>888</v>
      </c>
      <c r="F17" s="626" t="s">
        <v>989</v>
      </c>
    </row>
    <row r="18" spans="1:6" s="131" customFormat="1" ht="63" customHeight="1">
      <c r="A18" s="612" t="s">
        <v>889</v>
      </c>
      <c r="B18" s="611" t="s">
        <v>890</v>
      </c>
      <c r="C18" s="611" t="s">
        <v>891</v>
      </c>
      <c r="D18" s="611" t="s">
        <v>1</v>
      </c>
      <c r="E18" s="611" t="s">
        <v>892</v>
      </c>
      <c r="F18" s="626" t="s">
        <v>984</v>
      </c>
    </row>
    <row r="19" spans="1:6" s="131" customFormat="1" ht="69.75" customHeight="1">
      <c r="A19" s="612" t="s">
        <v>893</v>
      </c>
      <c r="B19" s="611" t="s">
        <v>894</v>
      </c>
      <c r="C19" s="615" t="s">
        <v>895</v>
      </c>
      <c r="D19" s="611" t="s">
        <v>896</v>
      </c>
      <c r="E19" s="611" t="s">
        <v>897</v>
      </c>
      <c r="F19" s="626" t="s">
        <v>984</v>
      </c>
    </row>
    <row r="20" spans="1:6" s="131" customFormat="1" ht="57.95" customHeight="1">
      <c r="A20" s="846" t="s">
        <v>898</v>
      </c>
      <c r="B20" s="849" t="s">
        <v>899</v>
      </c>
      <c r="C20" s="849" t="s">
        <v>87</v>
      </c>
      <c r="D20" s="849" t="s">
        <v>88</v>
      </c>
      <c r="E20" s="611" t="s">
        <v>900</v>
      </c>
      <c r="F20" s="626" t="s">
        <v>990</v>
      </c>
    </row>
    <row r="21" spans="1:6" s="131" customFormat="1" ht="57.95" customHeight="1">
      <c r="A21" s="847"/>
      <c r="B21" s="850"/>
      <c r="C21" s="850"/>
      <c r="D21" s="850"/>
      <c r="E21" s="611" t="s">
        <v>901</v>
      </c>
      <c r="F21" s="626" t="s">
        <v>991</v>
      </c>
    </row>
    <row r="22" spans="1:6" s="131" customFormat="1" ht="57.95" customHeight="1">
      <c r="A22" s="848"/>
      <c r="B22" s="851"/>
      <c r="C22" s="851"/>
      <c r="D22" s="851"/>
      <c r="E22" s="611" t="s">
        <v>902</v>
      </c>
      <c r="F22" s="626" t="s">
        <v>986</v>
      </c>
    </row>
    <row r="23" spans="1:6" s="131" customFormat="1" ht="51" customHeight="1">
      <c r="A23" s="616" t="s">
        <v>903</v>
      </c>
      <c r="B23" s="617" t="s">
        <v>904</v>
      </c>
      <c r="C23" s="617" t="s">
        <v>895</v>
      </c>
      <c r="D23" s="617"/>
      <c r="E23" s="611" t="s">
        <v>905</v>
      </c>
      <c r="F23" s="626" t="s">
        <v>989</v>
      </c>
    </row>
    <row r="24" spans="1:6" s="131" customFormat="1" ht="63.75">
      <c r="A24" s="616" t="s">
        <v>906</v>
      </c>
      <c r="B24" s="617" t="s">
        <v>907</v>
      </c>
      <c r="C24" s="617" t="s">
        <v>908</v>
      </c>
      <c r="D24" s="617" t="s">
        <v>67</v>
      </c>
      <c r="E24" s="611" t="s">
        <v>909</v>
      </c>
      <c r="F24" s="626" t="s">
        <v>984</v>
      </c>
    </row>
    <row r="25" spans="1:6" s="452" customFormat="1" ht="63.75">
      <c r="A25" s="616" t="s">
        <v>910</v>
      </c>
      <c r="B25" s="617" t="s">
        <v>911</v>
      </c>
      <c r="C25" s="617" t="s">
        <v>912</v>
      </c>
      <c r="D25" s="617" t="s">
        <v>913</v>
      </c>
      <c r="E25" s="611" t="s">
        <v>914</v>
      </c>
      <c r="F25" s="626" t="s">
        <v>983</v>
      </c>
    </row>
    <row r="26" spans="1:6" s="131" customFormat="1" ht="63.75" customHeight="1">
      <c r="A26" s="616" t="s">
        <v>915</v>
      </c>
      <c r="B26" s="617" t="s">
        <v>49</v>
      </c>
      <c r="C26" s="617" t="s">
        <v>81</v>
      </c>
      <c r="D26" s="617" t="s">
        <v>7</v>
      </c>
      <c r="E26" s="611" t="s">
        <v>916</v>
      </c>
      <c r="F26" s="626" t="s">
        <v>983</v>
      </c>
    </row>
    <row r="27" spans="1:6" s="453" customFormat="1" ht="63.75" customHeight="1">
      <c r="A27" s="860" t="s">
        <v>917</v>
      </c>
      <c r="B27" s="611" t="s">
        <v>918</v>
      </c>
      <c r="C27" s="852" t="s">
        <v>919</v>
      </c>
      <c r="D27" s="858" t="s">
        <v>919</v>
      </c>
      <c r="E27" s="618" t="s">
        <v>920</v>
      </c>
      <c r="F27" s="626" t="s">
        <v>985</v>
      </c>
    </row>
    <row r="28" spans="1:6" s="453" customFormat="1" ht="63.75" customHeight="1">
      <c r="A28" s="861"/>
      <c r="B28" s="611" t="s">
        <v>921</v>
      </c>
      <c r="C28" s="853"/>
      <c r="D28" s="859"/>
      <c r="E28" s="618" t="s">
        <v>922</v>
      </c>
      <c r="F28" s="626" t="s">
        <v>992</v>
      </c>
    </row>
    <row r="29" spans="1:6" s="453" customFormat="1" ht="63.75" customHeight="1">
      <c r="A29" s="860" t="s">
        <v>923</v>
      </c>
      <c r="B29" s="862" t="s">
        <v>924</v>
      </c>
      <c r="C29" s="864" t="s">
        <v>925</v>
      </c>
      <c r="D29" s="866" t="s">
        <v>47</v>
      </c>
      <c r="E29" s="627" t="s">
        <v>926</v>
      </c>
      <c r="F29" s="628" t="s">
        <v>985</v>
      </c>
    </row>
    <row r="30" spans="1:6" s="453" customFormat="1" ht="63.75" customHeight="1">
      <c r="A30" s="861"/>
      <c r="B30" s="863"/>
      <c r="C30" s="865"/>
      <c r="D30" s="867"/>
      <c r="E30" s="627" t="s">
        <v>927</v>
      </c>
      <c r="F30" s="628" t="s">
        <v>984</v>
      </c>
    </row>
    <row r="31" spans="1:6" s="131" customFormat="1" ht="63" customHeight="1">
      <c r="A31" s="846" t="s">
        <v>928</v>
      </c>
      <c r="B31" s="852" t="s">
        <v>45</v>
      </c>
      <c r="C31" s="856" t="s">
        <v>46</v>
      </c>
      <c r="D31" s="856" t="s">
        <v>47</v>
      </c>
      <c r="E31" s="618" t="s">
        <v>929</v>
      </c>
      <c r="F31" s="626" t="s">
        <v>993</v>
      </c>
    </row>
    <row r="32" spans="1:6" s="454" customFormat="1" ht="63" customHeight="1">
      <c r="A32" s="848"/>
      <c r="B32" s="853"/>
      <c r="C32" s="857"/>
      <c r="D32" s="857"/>
      <c r="E32" s="618" t="s">
        <v>930</v>
      </c>
      <c r="F32" s="626" t="s">
        <v>989</v>
      </c>
    </row>
    <row r="33" spans="1:6" s="454" customFormat="1" ht="59.25" customHeight="1">
      <c r="A33" s="846" t="s">
        <v>931</v>
      </c>
      <c r="B33" s="849" t="s">
        <v>932</v>
      </c>
      <c r="C33" s="849" t="s">
        <v>933</v>
      </c>
      <c r="D33" s="849" t="s">
        <v>934</v>
      </c>
      <c r="E33" s="611" t="s">
        <v>935</v>
      </c>
      <c r="F33" s="626" t="s">
        <v>987</v>
      </c>
    </row>
    <row r="34" spans="1:6" s="454" customFormat="1" ht="59.25" customHeight="1">
      <c r="A34" s="847"/>
      <c r="B34" s="850"/>
      <c r="C34" s="850"/>
      <c r="D34" s="850"/>
      <c r="E34" s="611" t="s">
        <v>936</v>
      </c>
      <c r="F34" s="626" t="s">
        <v>993</v>
      </c>
    </row>
    <row r="35" spans="1:6" s="454" customFormat="1" ht="59.25" customHeight="1">
      <c r="A35" s="848"/>
      <c r="B35" s="851"/>
      <c r="C35" s="851"/>
      <c r="D35" s="851"/>
      <c r="E35" s="611" t="s">
        <v>937</v>
      </c>
      <c r="F35" s="626" t="s">
        <v>994</v>
      </c>
    </row>
    <row r="36" spans="1:6" s="454" customFormat="1" ht="76.5">
      <c r="A36" s="616" t="s">
        <v>938</v>
      </c>
      <c r="B36" s="617" t="s">
        <v>48</v>
      </c>
      <c r="C36" s="617"/>
      <c r="D36" s="617"/>
      <c r="E36" s="611" t="s">
        <v>19</v>
      </c>
      <c r="F36" s="626" t="s">
        <v>993</v>
      </c>
    </row>
    <row r="37" spans="1:6" s="454" customFormat="1" ht="47.25" customHeight="1">
      <c r="A37" s="616" t="s">
        <v>939</v>
      </c>
      <c r="B37" s="617" t="s">
        <v>940</v>
      </c>
      <c r="C37" s="617"/>
      <c r="D37" s="617"/>
      <c r="E37" s="611" t="s">
        <v>20</v>
      </c>
      <c r="F37" s="626" t="s">
        <v>989</v>
      </c>
    </row>
    <row r="38" spans="1:6" s="103" customFormat="1" ht="40.9" customHeight="1">
      <c r="A38" s="616" t="s">
        <v>941</v>
      </c>
      <c r="B38" s="617" t="s">
        <v>8</v>
      </c>
      <c r="C38" s="617"/>
      <c r="D38" s="617"/>
      <c r="E38" s="611" t="s">
        <v>9</v>
      </c>
      <c r="F38" s="626" t="s">
        <v>983</v>
      </c>
    </row>
    <row r="39" spans="1:6" ht="90" customHeight="1">
      <c r="A39" s="616" t="s">
        <v>942</v>
      </c>
      <c r="B39" s="617" t="s">
        <v>943</v>
      </c>
      <c r="C39" s="617" t="s">
        <v>944</v>
      </c>
      <c r="D39" s="617" t="s">
        <v>945</v>
      </c>
      <c r="E39" s="611" t="s">
        <v>946</v>
      </c>
      <c r="F39" s="626" t="s">
        <v>987</v>
      </c>
    </row>
    <row r="40" spans="1:6" ht="90" customHeight="1">
      <c r="A40" s="616" t="s">
        <v>947</v>
      </c>
      <c r="B40" s="617" t="s">
        <v>948</v>
      </c>
      <c r="C40" s="617" t="s">
        <v>944</v>
      </c>
      <c r="D40" s="617" t="s">
        <v>945</v>
      </c>
      <c r="E40" s="611" t="s">
        <v>949</v>
      </c>
      <c r="F40" s="626" t="s">
        <v>988</v>
      </c>
    </row>
    <row r="41" spans="1:6" ht="90" customHeight="1">
      <c r="A41" s="616" t="s">
        <v>950</v>
      </c>
      <c r="B41" s="617" t="s">
        <v>951</v>
      </c>
      <c r="C41" s="617" t="s">
        <v>952</v>
      </c>
      <c r="D41" s="617" t="s">
        <v>945</v>
      </c>
      <c r="E41" s="611" t="s">
        <v>953</v>
      </c>
      <c r="F41" s="626" t="s">
        <v>989</v>
      </c>
    </row>
    <row r="42" spans="1:6" ht="90" customHeight="1">
      <c r="A42" s="846" t="s">
        <v>954</v>
      </c>
      <c r="B42" s="849" t="s">
        <v>955</v>
      </c>
      <c r="C42" s="849" t="s">
        <v>944</v>
      </c>
      <c r="D42" s="849" t="s">
        <v>945</v>
      </c>
      <c r="E42" s="611" t="s">
        <v>956</v>
      </c>
      <c r="F42" s="626" t="s">
        <v>983</v>
      </c>
    </row>
    <row r="43" spans="1:6" ht="90" customHeight="1">
      <c r="A43" s="847"/>
      <c r="B43" s="850"/>
      <c r="C43" s="850"/>
      <c r="D43" s="850"/>
      <c r="E43" s="611" t="s">
        <v>957</v>
      </c>
      <c r="F43" s="626" t="s">
        <v>989</v>
      </c>
    </row>
    <row r="44" spans="1:6" ht="57.75" customHeight="1">
      <c r="A44" s="848"/>
      <c r="B44" s="851"/>
      <c r="C44" s="851"/>
      <c r="D44" s="851"/>
      <c r="E44" s="611" t="s">
        <v>958</v>
      </c>
      <c r="F44" s="626" t="s">
        <v>995</v>
      </c>
    </row>
    <row r="45" spans="1:6" ht="46.5" customHeight="1">
      <c r="A45" s="846" t="s">
        <v>959</v>
      </c>
      <c r="B45" s="849" t="s">
        <v>960</v>
      </c>
      <c r="C45" s="849" t="s">
        <v>944</v>
      </c>
      <c r="D45" s="849" t="s">
        <v>945</v>
      </c>
      <c r="E45" s="854" t="s">
        <v>961</v>
      </c>
      <c r="F45" s="842" t="s">
        <v>996</v>
      </c>
    </row>
    <row r="46" spans="1:6" ht="46.5" customHeight="1">
      <c r="A46" s="847"/>
      <c r="B46" s="850"/>
      <c r="C46" s="850"/>
      <c r="D46" s="850"/>
      <c r="E46" s="855"/>
      <c r="F46" s="843"/>
    </row>
    <row r="47" spans="1:6" ht="79.5" customHeight="1">
      <c r="A47" s="847"/>
      <c r="B47" s="850"/>
      <c r="C47" s="850"/>
      <c r="D47" s="850"/>
      <c r="E47" s="855"/>
      <c r="F47" s="843"/>
    </row>
    <row r="48" spans="1:6" ht="56.25" customHeight="1">
      <c r="A48" s="612" t="s">
        <v>962</v>
      </c>
      <c r="B48" s="611" t="s">
        <v>963</v>
      </c>
      <c r="C48" s="611" t="s">
        <v>919</v>
      </c>
      <c r="D48" s="611" t="s">
        <v>964</v>
      </c>
      <c r="E48" s="611" t="s">
        <v>965</v>
      </c>
      <c r="F48" s="614" t="s">
        <v>993</v>
      </c>
    </row>
    <row r="49" spans="1:6" ht="20.25" customHeight="1">
      <c r="A49" s="844" t="s">
        <v>966</v>
      </c>
      <c r="B49" s="845"/>
      <c r="C49" s="845"/>
      <c r="D49" s="845"/>
      <c r="E49" s="845"/>
      <c r="F49" s="845"/>
    </row>
    <row r="50" spans="1:6" ht="20.25" customHeight="1"/>
    <row r="51" spans="1:6" ht="20.25" customHeight="1"/>
    <row r="52" spans="1:6" ht="20.25" customHeight="1"/>
    <row r="53" spans="1:6" ht="20.25" customHeight="1"/>
    <row r="54" spans="1:6" ht="20.25" customHeight="1"/>
    <row r="55" spans="1:6" ht="20.25" customHeight="1"/>
    <row r="56" spans="1:6" ht="20.25" customHeight="1"/>
    <row r="57" spans="1:6" ht="20.25" customHeight="1"/>
    <row r="58" spans="1:6" ht="20.25" customHeight="1"/>
    <row r="59" spans="1:6" ht="20.25" customHeight="1"/>
    <row r="60" spans="1:6" ht="20.25" customHeight="1"/>
    <row r="61" spans="1:6" ht="20.25" customHeight="1"/>
    <row r="62" spans="1:6" ht="20.25" customHeight="1"/>
    <row r="63" spans="1:6" ht="20.25" customHeight="1"/>
    <row r="64" spans="1:6"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sheetData>
  <mergeCells count="41">
    <mergeCell ref="C15:C16"/>
    <mergeCell ref="D15:D16"/>
    <mergeCell ref="A15:A16"/>
    <mergeCell ref="A20:A22"/>
    <mergeCell ref="B20:B22"/>
    <mergeCell ref="C20:C22"/>
    <mergeCell ref="D20:D22"/>
    <mergeCell ref="B15:B16"/>
    <mergeCell ref="A4:F4"/>
    <mergeCell ref="A5:F5"/>
    <mergeCell ref="A6:F6"/>
    <mergeCell ref="A12:A14"/>
    <mergeCell ref="B12:B14"/>
    <mergeCell ref="C12:C14"/>
    <mergeCell ref="D12:D14"/>
    <mergeCell ref="C27:C28"/>
    <mergeCell ref="D27:D28"/>
    <mergeCell ref="D45:D47"/>
    <mergeCell ref="A29:A30"/>
    <mergeCell ref="B29:B30"/>
    <mergeCell ref="C29:C30"/>
    <mergeCell ref="D29:D30"/>
    <mergeCell ref="A27:A28"/>
    <mergeCell ref="A33:A35"/>
    <mergeCell ref="B33:B35"/>
    <mergeCell ref="C33:C35"/>
    <mergeCell ref="D33:D35"/>
    <mergeCell ref="B31:B32"/>
    <mergeCell ref="E45:E47"/>
    <mergeCell ref="A31:A32"/>
    <mergeCell ref="C31:C32"/>
    <mergeCell ref="D31:D32"/>
    <mergeCell ref="F45:F47"/>
    <mergeCell ref="A49:F49"/>
    <mergeCell ref="A42:A44"/>
    <mergeCell ref="B42:B44"/>
    <mergeCell ref="C42:C44"/>
    <mergeCell ref="D42:D44"/>
    <mergeCell ref="A45:A47"/>
    <mergeCell ref="B45:B47"/>
    <mergeCell ref="C45:C47"/>
  </mergeCells>
  <phoneticPr fontId="6" type="noConversion"/>
  <pageMargins left="0.59055118110236227" right="0.19685039370078741" top="0.27559055118110237" bottom="0.19685039370078741" header="0" footer="0"/>
  <pageSetup paperSize="9" scale="38"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16">
    <tabColor theme="3" tint="0.59999389629810485"/>
  </sheetPr>
  <dimension ref="A1:D16"/>
  <sheetViews>
    <sheetView showGridLines="0" topLeftCell="A10" zoomScaleNormal="100" workbookViewId="0">
      <selection activeCell="E11" sqref="E11"/>
    </sheetView>
  </sheetViews>
  <sheetFormatPr defaultRowHeight="12.75"/>
  <cols>
    <col min="1" max="1" width="19.85546875" style="161" customWidth="1"/>
    <col min="2" max="2" width="29" style="160" customWidth="1"/>
    <col min="3" max="3" width="19.85546875" style="160" customWidth="1"/>
    <col min="4" max="4" width="100.7109375" style="160" customWidth="1"/>
    <col min="5" max="5" width="22.28515625" style="160" customWidth="1"/>
    <col min="6" max="9" width="28.7109375" style="160" customWidth="1"/>
    <col min="10" max="10" width="70.140625" style="160" customWidth="1"/>
    <col min="11" max="16384" width="9.140625" style="160"/>
  </cols>
  <sheetData>
    <row r="1" spans="1:4" ht="19.149999999999999" customHeight="1"/>
    <row r="2" spans="1:4" ht="19.149999999999999" customHeight="1"/>
    <row r="3" spans="1:4" ht="19.149999999999999" customHeight="1"/>
    <row r="4" spans="1:4" s="157" customFormat="1" ht="18" customHeight="1">
      <c r="A4" s="698" t="s">
        <v>416</v>
      </c>
      <c r="B4" s="699"/>
      <c r="C4" s="699"/>
      <c r="D4" s="699"/>
    </row>
    <row r="5" spans="1:4" s="158" customFormat="1" ht="18" customHeight="1">
      <c r="A5" s="699"/>
      <c r="B5" s="699"/>
      <c r="C5" s="699"/>
      <c r="D5" s="699"/>
    </row>
    <row r="6" spans="1:4" s="157" customFormat="1" ht="18" customHeight="1">
      <c r="A6" s="699"/>
      <c r="B6" s="699"/>
      <c r="C6" s="699"/>
      <c r="D6" s="699"/>
    </row>
    <row r="7" spans="1:4" s="157" customFormat="1" ht="18" customHeight="1">
      <c r="A7" s="699"/>
      <c r="B7" s="699"/>
      <c r="C7" s="699"/>
      <c r="D7" s="699"/>
    </row>
    <row r="8" spans="1:4" s="159" customFormat="1">
      <c r="A8" s="587" t="s">
        <v>329</v>
      </c>
      <c r="B8" s="587" t="s">
        <v>330</v>
      </c>
      <c r="C8" s="587" t="s">
        <v>331</v>
      </c>
      <c r="D8" s="587" t="s">
        <v>332</v>
      </c>
    </row>
    <row r="9" spans="1:4" ht="267.75">
      <c r="A9" s="700" t="s">
        <v>109</v>
      </c>
      <c r="B9" s="588" t="s">
        <v>333</v>
      </c>
      <c r="C9" s="589" t="s">
        <v>334</v>
      </c>
      <c r="D9" s="590" t="s">
        <v>824</v>
      </c>
    </row>
    <row r="10" spans="1:4" ht="216.75">
      <c r="A10" s="700"/>
      <c r="B10" s="591" t="s">
        <v>335</v>
      </c>
      <c r="C10" s="592" t="s">
        <v>336</v>
      </c>
      <c r="D10" s="593" t="s">
        <v>337</v>
      </c>
    </row>
    <row r="11" spans="1:4" ht="186.6" customHeight="1">
      <c r="A11" s="700"/>
      <c r="B11" s="591" t="s">
        <v>338</v>
      </c>
      <c r="C11" s="592" t="s">
        <v>339</v>
      </c>
      <c r="D11" s="594" t="s">
        <v>340</v>
      </c>
    </row>
    <row r="12" spans="1:4" ht="120.6" customHeight="1">
      <c r="A12" s="701" t="s">
        <v>341</v>
      </c>
      <c r="B12" s="595" t="s">
        <v>342</v>
      </c>
      <c r="C12" s="595" t="s">
        <v>343</v>
      </c>
      <c r="D12" s="595" t="s">
        <v>344</v>
      </c>
    </row>
    <row r="13" spans="1:4" ht="105" customHeight="1">
      <c r="A13" s="702"/>
      <c r="B13" s="595" t="s">
        <v>345</v>
      </c>
      <c r="C13" s="595" t="s">
        <v>343</v>
      </c>
      <c r="D13" s="595" t="s">
        <v>346</v>
      </c>
    </row>
    <row r="14" spans="1:4" ht="61.15" customHeight="1">
      <c r="A14" s="703"/>
      <c r="B14" s="595" t="s">
        <v>347</v>
      </c>
      <c r="C14" s="595" t="s">
        <v>348</v>
      </c>
      <c r="D14" s="595" t="s">
        <v>349</v>
      </c>
    </row>
    <row r="15" spans="1:4" ht="77.45" customHeight="1">
      <c r="A15" s="596" t="s">
        <v>350</v>
      </c>
      <c r="B15" s="591" t="s">
        <v>351</v>
      </c>
      <c r="C15" s="592" t="s">
        <v>352</v>
      </c>
      <c r="D15" s="594" t="s">
        <v>353</v>
      </c>
    </row>
    <row r="16" spans="1:4" ht="51">
      <c r="A16" s="596" t="s">
        <v>820</v>
      </c>
      <c r="B16" s="597" t="s">
        <v>821</v>
      </c>
      <c r="C16" s="592" t="s">
        <v>822</v>
      </c>
      <c r="D16" s="594" t="s">
        <v>823</v>
      </c>
    </row>
  </sheetData>
  <mergeCells count="3">
    <mergeCell ref="A4:D7"/>
    <mergeCell ref="A9:A11"/>
    <mergeCell ref="A12:A14"/>
  </mergeCells>
  <pageMargins left="0.7" right="0.7" top="0.75" bottom="0.75" header="0.3" footer="0.3"/>
  <pageSetup paperSize="9" scale="4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18">
    <tabColor theme="3" tint="0.59999389629810485"/>
  </sheetPr>
  <dimension ref="A1:I51"/>
  <sheetViews>
    <sheetView showGridLines="0" zoomScaleNormal="100" workbookViewId="0">
      <selection activeCell="J12" sqref="J12"/>
    </sheetView>
  </sheetViews>
  <sheetFormatPr defaultRowHeight="12.75"/>
  <sheetData>
    <row r="1" spans="1:9" ht="19.899999999999999" customHeight="1">
      <c r="A1" s="242"/>
      <c r="B1" s="242"/>
      <c r="C1" s="242"/>
      <c r="D1" s="242"/>
      <c r="E1" s="242"/>
      <c r="F1" s="242"/>
      <c r="G1" s="242"/>
      <c r="H1" s="242"/>
      <c r="I1" s="242"/>
    </row>
    <row r="2" spans="1:9" ht="19.899999999999999" customHeight="1">
      <c r="A2" s="242"/>
      <c r="B2" s="242"/>
      <c r="C2" s="242"/>
      <c r="D2" s="242"/>
      <c r="E2" s="242"/>
      <c r="F2" s="242"/>
      <c r="G2" s="242"/>
      <c r="H2" s="242"/>
      <c r="I2" s="242"/>
    </row>
    <row r="3" spans="1:9" ht="13.9" customHeight="1" thickBot="1">
      <c r="A3" s="243"/>
      <c r="B3" s="243"/>
      <c r="C3" s="243"/>
      <c r="D3" s="243"/>
      <c r="E3" s="243"/>
      <c r="F3" s="243"/>
      <c r="G3" s="243"/>
      <c r="H3" s="243"/>
      <c r="I3" s="243"/>
    </row>
    <row r="4" spans="1:9" ht="27" thickTop="1">
      <c r="A4" s="245"/>
      <c r="B4" s="245"/>
      <c r="C4" s="245"/>
      <c r="D4" s="245"/>
      <c r="E4" s="245"/>
      <c r="F4" s="245"/>
      <c r="G4" s="245"/>
      <c r="H4" s="245"/>
      <c r="I4" s="245"/>
    </row>
    <row r="5" spans="1:9" ht="15" customHeight="1">
      <c r="A5" s="243"/>
      <c r="B5" s="243"/>
      <c r="C5" s="243"/>
      <c r="D5" s="243"/>
      <c r="E5" s="243"/>
      <c r="F5" s="243"/>
      <c r="G5" s="243"/>
      <c r="H5" s="243"/>
      <c r="I5" s="243"/>
    </row>
    <row r="6" spans="1:9" ht="15" customHeight="1">
      <c r="A6" s="243"/>
      <c r="B6" s="243"/>
      <c r="C6" s="243"/>
      <c r="D6" s="243"/>
      <c r="E6" s="243"/>
      <c r="F6" s="243"/>
      <c r="G6" s="243"/>
      <c r="H6" s="243"/>
      <c r="I6" s="243"/>
    </row>
    <row r="7" spans="1:9" ht="15" customHeight="1">
      <c r="A7" s="704" t="s">
        <v>403</v>
      </c>
      <c r="B7" s="704"/>
      <c r="C7" s="704"/>
      <c r="D7" s="704"/>
      <c r="E7" s="704"/>
      <c r="F7" s="704"/>
      <c r="G7" s="704"/>
      <c r="H7" s="704"/>
      <c r="I7" s="704"/>
    </row>
    <row r="8" spans="1:9" ht="15" customHeight="1">
      <c r="A8" s="704"/>
      <c r="B8" s="704"/>
      <c r="C8" s="704"/>
      <c r="D8" s="704"/>
      <c r="E8" s="704"/>
      <c r="F8" s="704"/>
      <c r="G8" s="704"/>
      <c r="H8" s="704"/>
      <c r="I8" s="704"/>
    </row>
    <row r="9" spans="1:9" ht="15" customHeight="1">
      <c r="A9" s="246"/>
      <c r="B9" s="246"/>
      <c r="C9" s="246"/>
      <c r="D9" s="246"/>
      <c r="E9" s="246"/>
      <c r="F9" s="246"/>
      <c r="G9" s="246"/>
      <c r="H9" s="246"/>
      <c r="I9" s="246"/>
    </row>
    <row r="10" spans="1:9" ht="15" customHeight="1">
      <c r="A10" s="704" t="s">
        <v>404</v>
      </c>
      <c r="B10" s="704"/>
      <c r="C10" s="704"/>
      <c r="D10" s="704"/>
      <c r="E10" s="704"/>
      <c r="F10" s="704"/>
      <c r="G10" s="704"/>
      <c r="H10" s="704"/>
      <c r="I10" s="704"/>
    </row>
    <row r="11" spans="1:9" ht="15" customHeight="1">
      <c r="A11" s="704"/>
      <c r="B11" s="704"/>
      <c r="C11" s="704"/>
      <c r="D11" s="704"/>
      <c r="E11" s="704"/>
      <c r="F11" s="704"/>
      <c r="G11" s="704"/>
      <c r="H11" s="704"/>
      <c r="I11" s="704"/>
    </row>
    <row r="12" spans="1:9" ht="15" customHeight="1">
      <c r="A12" s="243"/>
      <c r="B12" s="243"/>
      <c r="C12" s="243"/>
      <c r="D12" s="243"/>
      <c r="E12" s="243"/>
      <c r="F12" s="243"/>
      <c r="G12" s="243"/>
      <c r="H12" s="243"/>
      <c r="I12" s="243"/>
    </row>
    <row r="13" spans="1:9" ht="15" customHeight="1">
      <c r="A13" s="243"/>
      <c r="B13" s="243"/>
      <c r="C13" s="243"/>
      <c r="D13" s="243"/>
      <c r="E13" s="243"/>
      <c r="F13" s="243"/>
      <c r="G13" s="243"/>
      <c r="H13" s="243"/>
      <c r="I13" s="243"/>
    </row>
    <row r="14" spans="1:9" ht="15" customHeight="1">
      <c r="A14" s="704" t="s">
        <v>405</v>
      </c>
      <c r="B14" s="704"/>
      <c r="C14" s="704"/>
      <c r="D14" s="704"/>
      <c r="E14" s="704"/>
      <c r="F14" s="704"/>
      <c r="G14" s="704"/>
      <c r="H14" s="704"/>
      <c r="I14" s="704"/>
    </row>
    <row r="15" spans="1:9" ht="15" customHeight="1">
      <c r="A15" s="704"/>
      <c r="B15" s="704"/>
      <c r="C15" s="704"/>
      <c r="D15" s="704"/>
      <c r="E15" s="704"/>
      <c r="F15" s="704"/>
      <c r="G15" s="704"/>
      <c r="H15" s="704"/>
      <c r="I15" s="704"/>
    </row>
    <row r="16" spans="1:9" ht="15" customHeight="1">
      <c r="A16" s="704"/>
      <c r="B16" s="704"/>
      <c r="C16" s="704"/>
      <c r="D16" s="704"/>
      <c r="E16" s="704"/>
      <c r="F16" s="704"/>
      <c r="G16" s="704"/>
      <c r="H16" s="704"/>
      <c r="I16" s="704"/>
    </row>
    <row r="17" spans="1:9" ht="15" customHeight="1">
      <c r="A17" s="704"/>
      <c r="B17" s="704"/>
      <c r="C17" s="704"/>
      <c r="D17" s="704"/>
      <c r="E17" s="704"/>
      <c r="F17" s="704"/>
      <c r="G17" s="704"/>
      <c r="H17" s="704"/>
      <c r="I17" s="704"/>
    </row>
    <row r="18" spans="1:9" ht="15" customHeight="1">
      <c r="A18" s="705" t="s">
        <v>406</v>
      </c>
      <c r="B18" s="705"/>
      <c r="C18" s="705"/>
      <c r="D18" s="705"/>
      <c r="E18" s="705"/>
      <c r="F18" s="705"/>
      <c r="G18" s="705"/>
      <c r="H18" s="705"/>
      <c r="I18" s="705"/>
    </row>
    <row r="19" spans="1:9" ht="15" customHeight="1">
      <c r="A19" s="705"/>
      <c r="B19" s="705"/>
      <c r="C19" s="705"/>
      <c r="D19" s="705"/>
      <c r="E19" s="705"/>
      <c r="F19" s="705"/>
      <c r="G19" s="705"/>
      <c r="H19" s="705"/>
      <c r="I19" s="705"/>
    </row>
    <row r="20" spans="1:9" ht="15" customHeight="1">
      <c r="A20" s="705"/>
      <c r="B20" s="705"/>
      <c r="C20" s="705"/>
      <c r="D20" s="705"/>
      <c r="E20" s="705"/>
      <c r="F20" s="705"/>
      <c r="G20" s="705"/>
      <c r="H20" s="705"/>
      <c r="I20" s="705"/>
    </row>
    <row r="21" spans="1:9" ht="15" customHeight="1">
      <c r="A21" s="705"/>
      <c r="B21" s="705"/>
      <c r="C21" s="705"/>
      <c r="D21" s="705"/>
      <c r="E21" s="705"/>
      <c r="F21" s="705"/>
      <c r="G21" s="705"/>
      <c r="H21" s="705"/>
      <c r="I21" s="705"/>
    </row>
    <row r="22" spans="1:9" ht="15" customHeight="1">
      <c r="A22" s="243"/>
      <c r="B22" s="243"/>
      <c r="C22" s="243"/>
      <c r="D22" s="243"/>
      <c r="E22" s="243"/>
      <c r="F22" s="243"/>
      <c r="G22" s="243"/>
      <c r="H22" s="243"/>
      <c r="I22" s="243"/>
    </row>
    <row r="23" spans="1:9" ht="15" customHeight="1" thickBot="1">
      <c r="A23" s="247"/>
      <c r="B23" s="247"/>
      <c r="C23" s="247"/>
      <c r="D23" s="247"/>
      <c r="E23" s="247"/>
      <c r="F23" s="247"/>
      <c r="G23" s="247"/>
      <c r="H23" s="247"/>
      <c r="I23" s="247"/>
    </row>
    <row r="24" spans="1:9" ht="27" thickTop="1">
      <c r="A24" s="243"/>
      <c r="B24" s="243"/>
      <c r="C24" s="243"/>
      <c r="D24" s="243"/>
      <c r="E24" s="243"/>
      <c r="F24" s="243"/>
      <c r="G24" s="243"/>
      <c r="H24" s="243"/>
      <c r="I24" s="243"/>
    </row>
    <row r="25" spans="1:9" ht="26.25">
      <c r="A25" s="244"/>
      <c r="B25" s="244"/>
      <c r="C25" s="244"/>
      <c r="D25" s="244"/>
      <c r="E25" s="244"/>
      <c r="F25" s="244"/>
      <c r="G25" s="244"/>
      <c r="H25" s="244"/>
      <c r="I25" s="244"/>
    </row>
    <row r="26" spans="1:9" ht="26.25">
      <c r="A26" s="188"/>
      <c r="B26" s="188"/>
      <c r="C26" s="188"/>
      <c r="D26" s="188"/>
      <c r="E26" s="188"/>
      <c r="F26" s="188"/>
      <c r="G26" s="188"/>
      <c r="H26" s="188"/>
      <c r="I26" s="188"/>
    </row>
    <row r="27" spans="1:9" ht="26.25">
      <c r="A27" s="188"/>
      <c r="B27" s="188"/>
      <c r="C27" s="188"/>
      <c r="D27" s="188"/>
      <c r="E27" s="188"/>
      <c r="F27" s="188"/>
      <c r="G27" s="188"/>
      <c r="H27" s="188"/>
      <c r="I27" s="188"/>
    </row>
    <row r="28" spans="1:9" ht="26.25">
      <c r="A28" s="188"/>
      <c r="B28" s="188"/>
      <c r="C28" s="188"/>
      <c r="D28" s="188"/>
      <c r="E28" s="188"/>
      <c r="F28" s="188"/>
      <c r="G28" s="188"/>
      <c r="H28" s="188"/>
      <c r="I28" s="188"/>
    </row>
    <row r="29" spans="1:9" ht="26.25">
      <c r="A29" s="188"/>
      <c r="B29" s="188"/>
      <c r="C29" s="188"/>
      <c r="D29" s="188"/>
      <c r="E29" s="188"/>
      <c r="F29" s="188"/>
      <c r="G29" s="188"/>
      <c r="H29" s="188"/>
      <c r="I29" s="188"/>
    </row>
    <row r="30" spans="1:9" ht="26.25">
      <c r="A30" s="188"/>
      <c r="B30" s="188"/>
      <c r="C30" s="188"/>
      <c r="D30" s="188"/>
      <c r="E30" s="188"/>
      <c r="F30" s="188"/>
      <c r="G30" s="188"/>
      <c r="H30" s="188"/>
      <c r="I30" s="188"/>
    </row>
    <row r="31" spans="1:9" ht="26.25">
      <c r="A31" s="188"/>
      <c r="B31" s="188"/>
      <c r="C31" s="188"/>
      <c r="D31" s="188"/>
      <c r="E31" s="188"/>
      <c r="F31" s="188"/>
      <c r="G31" s="188"/>
      <c r="H31" s="188"/>
      <c r="I31" s="188"/>
    </row>
    <row r="32" spans="1:9" ht="26.25">
      <c r="A32" s="188"/>
      <c r="B32" s="188"/>
      <c r="C32" s="188"/>
      <c r="D32" s="188"/>
      <c r="E32" s="188"/>
      <c r="F32" s="188"/>
      <c r="G32" s="188"/>
      <c r="H32" s="188"/>
      <c r="I32" s="188"/>
    </row>
    <row r="33" spans="1:9" ht="26.25">
      <c r="A33" s="188"/>
      <c r="B33" s="188"/>
      <c r="C33" s="188"/>
      <c r="D33" s="188"/>
      <c r="E33" s="188"/>
      <c r="F33" s="188"/>
      <c r="G33" s="188"/>
      <c r="H33" s="188"/>
      <c r="I33" s="188"/>
    </row>
    <row r="34" spans="1:9" ht="26.25">
      <c r="A34" s="188"/>
      <c r="B34" s="188"/>
      <c r="C34" s="188"/>
      <c r="D34" s="188"/>
      <c r="E34" s="188"/>
      <c r="F34" s="188"/>
      <c r="G34" s="188"/>
      <c r="H34" s="188"/>
      <c r="I34" s="188"/>
    </row>
    <row r="35" spans="1:9" ht="26.25">
      <c r="A35" s="188"/>
      <c r="B35" s="188"/>
      <c r="C35" s="188"/>
      <c r="D35" s="188"/>
      <c r="E35" s="188"/>
      <c r="F35" s="188"/>
      <c r="G35" s="188"/>
      <c r="H35" s="188"/>
      <c r="I35" s="188"/>
    </row>
    <row r="36" spans="1:9" ht="26.25">
      <c r="A36" s="188"/>
      <c r="B36" s="188"/>
      <c r="C36" s="188"/>
      <c r="D36" s="188"/>
      <c r="E36" s="188"/>
      <c r="F36" s="188"/>
      <c r="G36" s="188"/>
      <c r="H36" s="188"/>
      <c r="I36" s="188"/>
    </row>
    <row r="37" spans="1:9" ht="26.25">
      <c r="A37" s="188"/>
      <c r="B37" s="188"/>
      <c r="C37" s="188"/>
      <c r="D37" s="188"/>
      <c r="E37" s="188"/>
      <c r="F37" s="188"/>
      <c r="G37" s="188"/>
      <c r="H37" s="188"/>
      <c r="I37" s="188"/>
    </row>
    <row r="38" spans="1:9" ht="26.25">
      <c r="A38" s="188"/>
      <c r="B38" s="188"/>
      <c r="C38" s="188"/>
      <c r="D38" s="188"/>
      <c r="E38" s="188"/>
      <c r="F38" s="188"/>
      <c r="G38" s="188"/>
      <c r="H38" s="188"/>
      <c r="I38" s="188"/>
    </row>
    <row r="39" spans="1:9" ht="26.25">
      <c r="A39" s="188"/>
      <c r="B39" s="188"/>
      <c r="C39" s="188"/>
      <c r="D39" s="188"/>
      <c r="E39" s="188"/>
      <c r="F39" s="188"/>
      <c r="G39" s="188"/>
      <c r="H39" s="188"/>
      <c r="I39" s="188"/>
    </row>
    <row r="40" spans="1:9" ht="26.25">
      <c r="A40" s="188"/>
      <c r="B40" s="188"/>
      <c r="C40" s="188"/>
      <c r="D40" s="188"/>
      <c r="E40" s="188"/>
      <c r="F40" s="188"/>
      <c r="G40" s="188"/>
      <c r="H40" s="188"/>
      <c r="I40" s="188"/>
    </row>
    <row r="41" spans="1:9" ht="26.25">
      <c r="A41" s="188"/>
      <c r="B41" s="188"/>
      <c r="C41" s="188"/>
      <c r="D41" s="188"/>
      <c r="E41" s="188"/>
      <c r="F41" s="188"/>
      <c r="G41" s="188"/>
      <c r="H41" s="188"/>
      <c r="I41" s="188"/>
    </row>
    <row r="42" spans="1:9" ht="26.25">
      <c r="A42" s="188"/>
      <c r="B42" s="188"/>
      <c r="C42" s="188"/>
      <c r="D42" s="188"/>
      <c r="E42" s="188"/>
      <c r="F42" s="188"/>
      <c r="G42" s="188"/>
      <c r="H42" s="188"/>
      <c r="I42" s="188"/>
    </row>
    <row r="43" spans="1:9" ht="26.25">
      <c r="A43" s="188"/>
      <c r="B43" s="188"/>
      <c r="C43" s="188"/>
      <c r="D43" s="188"/>
      <c r="E43" s="188"/>
      <c r="F43" s="188"/>
      <c r="G43" s="188"/>
      <c r="H43" s="188"/>
      <c r="I43" s="188"/>
    </row>
    <row r="44" spans="1:9" ht="26.25">
      <c r="A44" s="188"/>
      <c r="B44" s="188"/>
      <c r="C44" s="188"/>
      <c r="D44" s="188"/>
      <c r="E44" s="188"/>
      <c r="F44" s="188"/>
      <c r="G44" s="188"/>
      <c r="H44" s="188"/>
      <c r="I44" s="188"/>
    </row>
    <row r="45" spans="1:9" ht="26.25">
      <c r="A45" s="188"/>
      <c r="B45" s="188"/>
      <c r="C45" s="188"/>
      <c r="D45" s="188"/>
      <c r="E45" s="188"/>
      <c r="F45" s="188"/>
      <c r="G45" s="188"/>
      <c r="H45" s="188"/>
      <c r="I45" s="188"/>
    </row>
    <row r="46" spans="1:9" ht="26.25">
      <c r="A46" s="188"/>
      <c r="B46" s="188"/>
      <c r="C46" s="188"/>
      <c r="D46" s="188"/>
      <c r="E46" s="188"/>
      <c r="F46" s="188"/>
      <c r="G46" s="188"/>
      <c r="H46" s="188"/>
      <c r="I46" s="188"/>
    </row>
    <row r="47" spans="1:9" ht="26.25">
      <c r="A47" s="188"/>
      <c r="B47" s="188"/>
      <c r="C47" s="188"/>
      <c r="D47" s="188"/>
      <c r="E47" s="188"/>
      <c r="F47" s="188"/>
      <c r="G47" s="188"/>
      <c r="H47" s="188"/>
      <c r="I47" s="188"/>
    </row>
    <row r="48" spans="1:9" ht="26.25">
      <c r="A48" s="188"/>
      <c r="B48" s="188"/>
      <c r="C48" s="188"/>
      <c r="D48" s="188"/>
      <c r="E48" s="188"/>
      <c r="F48" s="188"/>
      <c r="G48" s="188"/>
      <c r="H48" s="188"/>
      <c r="I48" s="188"/>
    </row>
    <row r="49" spans="1:9" ht="26.25">
      <c r="A49" s="188"/>
      <c r="B49" s="188"/>
      <c r="C49" s="188"/>
      <c r="D49" s="188"/>
      <c r="E49" s="188"/>
      <c r="F49" s="188"/>
      <c r="G49" s="188"/>
      <c r="H49" s="188"/>
      <c r="I49" s="188"/>
    </row>
    <row r="50" spans="1:9" ht="26.25">
      <c r="A50" s="188"/>
      <c r="B50" s="188"/>
      <c r="C50" s="188"/>
      <c r="D50" s="188"/>
      <c r="E50" s="188"/>
      <c r="F50" s="188"/>
      <c r="G50" s="188"/>
      <c r="H50" s="188"/>
      <c r="I50" s="188"/>
    </row>
    <row r="51" spans="1:9" ht="26.25">
      <c r="A51" s="188"/>
      <c r="B51" s="188"/>
      <c r="C51" s="188"/>
      <c r="D51" s="188"/>
      <c r="E51" s="188"/>
      <c r="F51" s="188"/>
      <c r="G51" s="188"/>
      <c r="H51" s="188"/>
      <c r="I51" s="188"/>
    </row>
  </sheetData>
  <mergeCells count="4">
    <mergeCell ref="A7:I8"/>
    <mergeCell ref="A10:I11"/>
    <mergeCell ref="A14:I17"/>
    <mergeCell ref="A18:I21"/>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ayfa4">
    <tabColor theme="4" tint="0.39997558519241921"/>
  </sheetPr>
  <dimension ref="A1:W20"/>
  <sheetViews>
    <sheetView showGridLines="0" zoomScaleNormal="100" workbookViewId="0">
      <selection activeCell="F10" sqref="F10"/>
    </sheetView>
  </sheetViews>
  <sheetFormatPr defaultRowHeight="20.100000000000001" customHeight="1"/>
  <cols>
    <col min="1" max="1" width="28.42578125" style="31" customWidth="1"/>
    <col min="2" max="2" width="13.42578125" style="31" bestFit="1" customWidth="1"/>
    <col min="3" max="3" width="12.7109375" style="31" bestFit="1" customWidth="1"/>
    <col min="4" max="4" width="8.28515625" style="31" bestFit="1" customWidth="1"/>
    <col min="5" max="5" width="17.7109375" style="31" bestFit="1" customWidth="1"/>
    <col min="6" max="6" width="9.140625" style="33"/>
    <col min="7" max="7" width="11.28515625" style="34" bestFit="1" customWidth="1"/>
    <col min="8" max="23" width="9.140625" style="34"/>
    <col min="24" max="16384" width="9.140625" style="31"/>
  </cols>
  <sheetData>
    <row r="1" spans="1:23" ht="19.149999999999999" customHeight="1"/>
    <row r="2" spans="1:23" ht="19.149999999999999" customHeight="1"/>
    <row r="3" spans="1:23" ht="15" customHeight="1"/>
    <row r="4" spans="1:23" ht="23.45" customHeight="1">
      <c r="A4" s="6" t="s">
        <v>35</v>
      </c>
      <c r="C4" s="32"/>
      <c r="D4" s="32"/>
      <c r="E4" s="32"/>
    </row>
    <row r="5" spans="1:23" s="183" customFormat="1" ht="15" customHeight="1">
      <c r="A5" s="221" t="s">
        <v>126</v>
      </c>
      <c r="B5" s="222"/>
      <c r="C5" s="222"/>
      <c r="D5" s="222"/>
      <c r="E5" s="534" t="s">
        <v>969</v>
      </c>
      <c r="F5" s="181"/>
      <c r="G5" s="182"/>
      <c r="H5" s="182"/>
      <c r="I5" s="182"/>
      <c r="J5" s="182"/>
      <c r="K5" s="182"/>
      <c r="L5" s="182"/>
      <c r="M5" s="182"/>
      <c r="N5" s="182"/>
      <c r="O5" s="182"/>
      <c r="P5" s="182"/>
      <c r="Q5" s="182"/>
      <c r="R5" s="182"/>
      <c r="S5" s="182"/>
      <c r="T5" s="182"/>
      <c r="U5" s="182"/>
      <c r="V5" s="182"/>
      <c r="W5" s="182"/>
    </row>
    <row r="6" spans="1:23" ht="25.15" customHeight="1">
      <c r="A6" s="706"/>
      <c r="B6" s="598" t="s">
        <v>71</v>
      </c>
      <c r="C6" s="598" t="s">
        <v>21</v>
      </c>
      <c r="D6" s="598" t="s">
        <v>2</v>
      </c>
      <c r="E6" s="598" t="s">
        <v>72</v>
      </c>
    </row>
    <row r="7" spans="1:23" s="35" customFormat="1" ht="25.15" customHeight="1">
      <c r="A7" s="707"/>
      <c r="B7" s="248" t="s">
        <v>110</v>
      </c>
      <c r="C7" s="248" t="s">
        <v>62</v>
      </c>
      <c r="D7" s="248" t="s">
        <v>3</v>
      </c>
      <c r="E7" s="248" t="s">
        <v>83</v>
      </c>
      <c r="F7" s="36"/>
      <c r="G7" s="37"/>
      <c r="H7" s="38"/>
      <c r="I7" s="39"/>
      <c r="J7" s="38"/>
      <c r="K7" s="38"/>
      <c r="L7" s="38"/>
      <c r="M7" s="38"/>
      <c r="N7" s="38"/>
      <c r="O7" s="40" t="s">
        <v>74</v>
      </c>
      <c r="P7" s="38"/>
      <c r="Q7" s="38"/>
      <c r="R7" s="38"/>
      <c r="S7" s="38"/>
      <c r="T7" s="38"/>
      <c r="U7" s="38"/>
      <c r="V7" s="38"/>
      <c r="W7" s="38"/>
    </row>
    <row r="8" spans="1:23" s="35" customFormat="1" ht="34.9" customHeight="1">
      <c r="A8" s="464" t="s">
        <v>441</v>
      </c>
      <c r="B8" s="465">
        <v>2389</v>
      </c>
      <c r="C8" s="465">
        <v>118</v>
      </c>
      <c r="D8" s="465">
        <v>910</v>
      </c>
      <c r="E8" s="466">
        <v>3417</v>
      </c>
      <c r="F8" s="36"/>
      <c r="G8" s="40"/>
      <c r="H8" s="38"/>
      <c r="I8" s="41"/>
      <c r="J8" s="38"/>
      <c r="K8" s="38"/>
      <c r="L8" s="38"/>
      <c r="M8" s="38"/>
      <c r="N8" s="38"/>
      <c r="O8" s="38"/>
      <c r="P8" s="38"/>
      <c r="Q8" s="38"/>
      <c r="R8" s="38"/>
      <c r="S8" s="38"/>
      <c r="T8" s="38"/>
      <c r="U8" s="38"/>
      <c r="V8" s="38"/>
      <c r="W8" s="38"/>
    </row>
    <row r="9" spans="1:23" s="35" customFormat="1" ht="34.9" customHeight="1">
      <c r="A9" s="467" t="s">
        <v>825</v>
      </c>
      <c r="B9" s="465">
        <v>24068</v>
      </c>
      <c r="C9" s="465">
        <v>832</v>
      </c>
      <c r="D9" s="465">
        <v>5031</v>
      </c>
      <c r="E9" s="466">
        <v>29931</v>
      </c>
      <c r="F9" s="36"/>
      <c r="G9" s="38"/>
      <c r="H9" s="38"/>
      <c r="I9" s="42"/>
      <c r="J9" s="38"/>
      <c r="K9" s="38"/>
      <c r="L9" s="38"/>
      <c r="M9" s="38"/>
      <c r="N9" s="38"/>
      <c r="O9" s="38"/>
      <c r="P9" s="38"/>
      <c r="Q9" s="38"/>
      <c r="R9" s="38"/>
      <c r="S9" s="38"/>
      <c r="T9" s="38"/>
      <c r="U9" s="38"/>
      <c r="V9" s="38"/>
      <c r="W9" s="38"/>
    </row>
    <row r="10" spans="1:23" ht="34.9" customHeight="1">
      <c r="A10" s="468" t="s">
        <v>442</v>
      </c>
      <c r="B10" s="469">
        <v>26457</v>
      </c>
      <c r="C10" s="469">
        <v>950</v>
      </c>
      <c r="D10" s="469">
        <v>5941</v>
      </c>
      <c r="E10" s="469">
        <v>33348</v>
      </c>
    </row>
    <row r="11" spans="1:23" ht="20.100000000000001" customHeight="1">
      <c r="A11" s="43"/>
      <c r="B11" s="43"/>
      <c r="C11" s="43"/>
      <c r="D11" s="43"/>
      <c r="E11" s="43"/>
    </row>
    <row r="12" spans="1:23" ht="20.100000000000001" customHeight="1">
      <c r="A12" s="43"/>
      <c r="B12" s="43"/>
      <c r="C12" s="43"/>
      <c r="D12" s="43"/>
      <c r="E12" s="43"/>
    </row>
    <row r="13" spans="1:23" ht="20.100000000000001" customHeight="1">
      <c r="A13" s="43"/>
      <c r="B13" s="43"/>
      <c r="C13" s="43"/>
      <c r="D13" s="43"/>
      <c r="E13" s="43"/>
    </row>
    <row r="14" spans="1:23" ht="20.100000000000001" customHeight="1">
      <c r="A14" s="43"/>
      <c r="B14" s="43"/>
      <c r="C14" s="43"/>
      <c r="D14" s="43"/>
      <c r="E14" s="43"/>
    </row>
    <row r="15" spans="1:23" ht="20.100000000000001" customHeight="1">
      <c r="A15" s="43"/>
      <c r="B15" s="43"/>
      <c r="C15" s="43"/>
      <c r="D15" s="43"/>
      <c r="E15" s="43"/>
    </row>
    <row r="16" spans="1:23" ht="20.100000000000001" customHeight="1">
      <c r="A16" s="43"/>
      <c r="B16" s="43"/>
      <c r="C16" s="43"/>
      <c r="D16" s="43"/>
      <c r="E16" s="43"/>
    </row>
    <row r="17" spans="1:5" ht="20.100000000000001" customHeight="1">
      <c r="A17" s="43"/>
      <c r="B17" s="43"/>
      <c r="C17" s="43"/>
      <c r="D17" s="43"/>
      <c r="E17" s="43"/>
    </row>
    <row r="18" spans="1:5" ht="20.100000000000001" customHeight="1">
      <c r="A18" s="43"/>
      <c r="B18" s="43"/>
      <c r="C18" s="43"/>
      <c r="D18" s="43"/>
      <c r="E18" s="43"/>
    </row>
    <row r="19" spans="1:5" ht="20.100000000000001" customHeight="1">
      <c r="A19" s="43"/>
      <c r="B19" s="43"/>
      <c r="C19" s="43"/>
      <c r="D19" s="43"/>
      <c r="E19" s="43"/>
    </row>
    <row r="20" spans="1:5" ht="20.100000000000001" customHeight="1">
      <c r="A20" s="43"/>
      <c r="B20" s="43"/>
      <c r="C20" s="43"/>
      <c r="D20" s="43"/>
      <c r="E20" s="43"/>
    </row>
  </sheetData>
  <mergeCells count="1">
    <mergeCell ref="A6:A7"/>
  </mergeCells>
  <phoneticPr fontId="6" type="noConversion"/>
  <printOptions horizontalCentered="1"/>
  <pageMargins left="0.23622047244094491" right="0.23622047244094491" top="0.74803149606299213" bottom="0.74803149606299213" header="0.31496062992125984" footer="0.31496062992125984"/>
  <pageSetup paperSize="9" scale="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ayfa19">
    <tabColor theme="3" tint="0.59999389629810485"/>
  </sheetPr>
  <dimension ref="A1:I25"/>
  <sheetViews>
    <sheetView showGridLines="0" zoomScaleNormal="100" workbookViewId="0">
      <selection activeCell="C1" sqref="C1"/>
    </sheetView>
  </sheetViews>
  <sheetFormatPr defaultRowHeight="12.75"/>
  <sheetData>
    <row r="1" spans="1:9" ht="19.899999999999999" customHeight="1"/>
    <row r="2" spans="1:9" ht="19.899999999999999" customHeight="1"/>
    <row r="3" spans="1:9" ht="19.899999999999999" customHeight="1"/>
    <row r="4" spans="1:9" ht="13.9" customHeight="1" thickBot="1">
      <c r="A4" s="189"/>
      <c r="B4" s="189"/>
      <c r="C4" s="189"/>
      <c r="D4" s="189"/>
      <c r="E4" s="189"/>
      <c r="F4" s="189"/>
      <c r="G4" s="189"/>
      <c r="H4" s="189"/>
      <c r="I4" s="189"/>
    </row>
    <row r="5" spans="1:9" ht="27" thickTop="1">
      <c r="A5" s="245"/>
      <c r="B5" s="245"/>
      <c r="C5" s="245"/>
      <c r="D5" s="245"/>
      <c r="E5" s="245"/>
      <c r="F5" s="245"/>
      <c r="G5" s="245"/>
      <c r="H5" s="245"/>
      <c r="I5" s="245"/>
    </row>
    <row r="6" spans="1:9" ht="15" customHeight="1">
      <c r="A6" s="243"/>
      <c r="B6" s="243"/>
      <c r="C6" s="243"/>
      <c r="D6" s="243"/>
      <c r="E6" s="243"/>
      <c r="F6" s="243"/>
      <c r="G6" s="243"/>
      <c r="H6" s="243"/>
      <c r="I6" s="243"/>
    </row>
    <row r="7" spans="1:9" ht="15" customHeight="1">
      <c r="A7" s="243"/>
      <c r="B7" s="243"/>
      <c r="C7" s="243"/>
      <c r="D7" s="243"/>
      <c r="E7" s="243"/>
      <c r="F7" s="243"/>
      <c r="G7" s="243"/>
      <c r="H7" s="243"/>
      <c r="I7" s="243"/>
    </row>
    <row r="8" spans="1:9" ht="15" customHeight="1">
      <c r="A8" s="704" t="s">
        <v>408</v>
      </c>
      <c r="B8" s="704"/>
      <c r="C8" s="704"/>
      <c r="D8" s="704"/>
      <c r="E8" s="704"/>
      <c r="F8" s="704"/>
      <c r="G8" s="704"/>
      <c r="H8" s="704"/>
      <c r="I8" s="704"/>
    </row>
    <row r="9" spans="1:9" ht="15" customHeight="1">
      <c r="A9" s="704"/>
      <c r="B9" s="704"/>
      <c r="C9" s="704"/>
      <c r="D9" s="704"/>
      <c r="E9" s="704"/>
      <c r="F9" s="704"/>
      <c r="G9" s="704"/>
      <c r="H9" s="704"/>
      <c r="I9" s="704"/>
    </row>
    <row r="10" spans="1:9" ht="15" customHeight="1">
      <c r="A10" s="246"/>
      <c r="B10" s="246"/>
      <c r="C10" s="246"/>
      <c r="D10" s="246"/>
      <c r="E10" s="246"/>
      <c r="F10" s="246"/>
      <c r="G10" s="246"/>
      <c r="H10" s="246"/>
      <c r="I10" s="246"/>
    </row>
    <row r="11" spans="1:9" ht="15" customHeight="1">
      <c r="A11" s="704" t="s">
        <v>409</v>
      </c>
      <c r="B11" s="704"/>
      <c r="C11" s="704"/>
      <c r="D11" s="704"/>
      <c r="E11" s="704"/>
      <c r="F11" s="704"/>
      <c r="G11" s="704"/>
      <c r="H11" s="704"/>
      <c r="I11" s="704"/>
    </row>
    <row r="12" spans="1:9" ht="15" customHeight="1">
      <c r="A12" s="704"/>
      <c r="B12" s="704"/>
      <c r="C12" s="704"/>
      <c r="D12" s="704"/>
      <c r="E12" s="704"/>
      <c r="F12" s="704"/>
      <c r="G12" s="704"/>
      <c r="H12" s="704"/>
      <c r="I12" s="704"/>
    </row>
    <row r="13" spans="1:9" ht="15" customHeight="1">
      <c r="A13" s="243"/>
      <c r="B13" s="243"/>
      <c r="C13" s="243"/>
      <c r="D13" s="243"/>
      <c r="E13" s="243"/>
      <c r="F13" s="243"/>
      <c r="G13" s="243"/>
      <c r="H13" s="243"/>
      <c r="I13" s="243"/>
    </row>
    <row r="14" spans="1:9" ht="15" customHeight="1">
      <c r="A14" s="243"/>
      <c r="B14" s="243"/>
      <c r="C14" s="243"/>
      <c r="D14" s="243"/>
      <c r="E14" s="243"/>
      <c r="F14" s="243"/>
      <c r="G14" s="243"/>
      <c r="H14" s="243"/>
      <c r="I14" s="243"/>
    </row>
    <row r="15" spans="1:9" ht="15" customHeight="1">
      <c r="A15" s="704" t="s">
        <v>410</v>
      </c>
      <c r="B15" s="704"/>
      <c r="C15" s="704"/>
      <c r="D15" s="704"/>
      <c r="E15" s="704"/>
      <c r="F15" s="704"/>
      <c r="G15" s="704"/>
      <c r="H15" s="704"/>
      <c r="I15" s="704"/>
    </row>
    <row r="16" spans="1:9" ht="15" customHeight="1">
      <c r="A16" s="704"/>
      <c r="B16" s="704"/>
      <c r="C16" s="704"/>
      <c r="D16" s="704"/>
      <c r="E16" s="704"/>
      <c r="F16" s="704"/>
      <c r="G16" s="704"/>
      <c r="H16" s="704"/>
      <c r="I16" s="704"/>
    </row>
    <row r="17" spans="1:9" ht="15" customHeight="1">
      <c r="A17" s="704"/>
      <c r="B17" s="704"/>
      <c r="C17" s="704"/>
      <c r="D17" s="704"/>
      <c r="E17" s="704"/>
      <c r="F17" s="704"/>
      <c r="G17" s="704"/>
      <c r="H17" s="704"/>
      <c r="I17" s="704"/>
    </row>
    <row r="18" spans="1:9" ht="15" customHeight="1">
      <c r="A18" s="249"/>
      <c r="B18" s="249"/>
      <c r="C18" s="249"/>
      <c r="D18" s="249"/>
      <c r="E18" s="249"/>
      <c r="F18" s="249"/>
      <c r="G18" s="249"/>
      <c r="H18" s="249"/>
      <c r="I18" s="249"/>
    </row>
    <row r="19" spans="1:9" ht="15" customHeight="1">
      <c r="A19" s="705" t="s">
        <v>411</v>
      </c>
      <c r="B19" s="705"/>
      <c r="C19" s="705"/>
      <c r="D19" s="705"/>
      <c r="E19" s="705"/>
      <c r="F19" s="705"/>
      <c r="G19" s="705"/>
      <c r="H19" s="705"/>
      <c r="I19" s="705"/>
    </row>
    <row r="20" spans="1:9" ht="15" customHeight="1">
      <c r="A20" s="705"/>
      <c r="B20" s="705"/>
      <c r="C20" s="705"/>
      <c r="D20" s="705"/>
      <c r="E20" s="705"/>
      <c r="F20" s="705"/>
      <c r="G20" s="705"/>
      <c r="H20" s="705"/>
      <c r="I20" s="705"/>
    </row>
    <row r="21" spans="1:9" ht="15" customHeight="1">
      <c r="A21" s="705"/>
      <c r="B21" s="705"/>
      <c r="C21" s="705"/>
      <c r="D21" s="705"/>
      <c r="E21" s="705"/>
      <c r="F21" s="705"/>
      <c r="G21" s="705"/>
      <c r="H21" s="705"/>
      <c r="I21" s="705"/>
    </row>
    <row r="22" spans="1:9" ht="15" customHeight="1">
      <c r="A22" s="705"/>
      <c r="B22" s="705"/>
      <c r="C22" s="705"/>
      <c r="D22" s="705"/>
      <c r="E22" s="705"/>
      <c r="F22" s="705"/>
      <c r="G22" s="705"/>
      <c r="H22" s="705"/>
      <c r="I22" s="705"/>
    </row>
    <row r="23" spans="1:9" ht="15" customHeight="1">
      <c r="A23" s="243"/>
      <c r="B23" s="243"/>
      <c r="C23" s="243"/>
      <c r="D23" s="243"/>
      <c r="E23" s="243"/>
      <c r="F23" s="243"/>
      <c r="G23" s="243"/>
      <c r="H23" s="243"/>
      <c r="I23" s="243"/>
    </row>
    <row r="24" spans="1:9" ht="15" customHeight="1" thickBot="1">
      <c r="A24" s="247"/>
      <c r="B24" s="247"/>
      <c r="C24" s="247"/>
      <c r="D24" s="247"/>
      <c r="E24" s="247"/>
      <c r="F24" s="247"/>
      <c r="G24" s="247"/>
      <c r="H24" s="247"/>
      <c r="I24" s="247"/>
    </row>
    <row r="25" spans="1:9" ht="27" thickTop="1">
      <c r="A25" s="189"/>
      <c r="B25" s="189"/>
      <c r="C25" s="189"/>
      <c r="D25" s="189"/>
      <c r="E25" s="189"/>
      <c r="F25" s="189"/>
      <c r="G25" s="189"/>
      <c r="H25" s="189"/>
      <c r="I25" s="189"/>
    </row>
  </sheetData>
  <mergeCells count="4">
    <mergeCell ref="A8:I9"/>
    <mergeCell ref="A11:I12"/>
    <mergeCell ref="A15:I17"/>
    <mergeCell ref="A19:I22"/>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ayfa9">
    <tabColor theme="3" tint="0.59999389629810485"/>
    <pageSetUpPr fitToPage="1"/>
  </sheetPr>
  <dimension ref="A2:IN97"/>
  <sheetViews>
    <sheetView showGridLines="0" topLeftCell="I1" zoomScale="80" zoomScaleNormal="80" workbookViewId="0">
      <selection activeCell="O52" sqref="O52"/>
    </sheetView>
  </sheetViews>
  <sheetFormatPr defaultRowHeight="15"/>
  <cols>
    <col min="1" max="1" width="22.85546875" style="2" customWidth="1"/>
    <col min="2" max="12" width="12.7109375" style="20" customWidth="1"/>
    <col min="13" max="19" width="9.140625" style="48" customWidth="1"/>
    <col min="20" max="20" width="9.140625" style="29" customWidth="1"/>
    <col min="21" max="23" width="9.140625" style="2"/>
    <col min="24" max="24" width="27.5703125" style="48" customWidth="1"/>
    <col min="25" max="30" width="9.7109375" style="48" customWidth="1"/>
    <col min="31" max="31" width="9.7109375" style="29" customWidth="1"/>
    <col min="32" max="16384" width="9.140625" style="2"/>
  </cols>
  <sheetData>
    <row r="2" spans="1:248">
      <c r="X2" s="29"/>
      <c r="Y2" s="29"/>
      <c r="Z2" s="29"/>
      <c r="AA2" s="29"/>
      <c r="AB2" s="29"/>
      <c r="AC2" s="29"/>
      <c r="AD2" s="29"/>
    </row>
    <row r="3" spans="1:248" ht="19.149999999999999" customHeight="1">
      <c r="X3" s="29"/>
      <c r="Y3" s="29"/>
      <c r="Z3" s="29"/>
      <c r="AA3" s="29"/>
      <c r="AB3" s="29"/>
      <c r="AC3" s="29"/>
      <c r="AD3" s="29"/>
    </row>
    <row r="4" spans="1:248" ht="27" customHeight="1">
      <c r="A4" s="708" t="s">
        <v>113</v>
      </c>
      <c r="B4" s="708"/>
      <c r="C4" s="708"/>
      <c r="D4" s="708"/>
      <c r="E4" s="708"/>
      <c r="F4" s="708"/>
      <c r="G4" s="708"/>
      <c r="H4" s="44"/>
      <c r="I4" s="44" t="s">
        <v>74</v>
      </c>
      <c r="J4" s="44"/>
      <c r="K4" s="44"/>
      <c r="L4" s="44"/>
      <c r="M4" s="45"/>
      <c r="N4" s="45"/>
      <c r="O4" s="45"/>
      <c r="P4" s="45"/>
      <c r="Q4" s="45"/>
      <c r="R4" s="45"/>
      <c r="S4" s="45"/>
      <c r="T4" s="46"/>
      <c r="U4" s="44"/>
      <c r="V4" s="44"/>
      <c r="W4" s="44"/>
      <c r="X4" s="46"/>
      <c r="Y4" s="46"/>
      <c r="Z4" s="46"/>
      <c r="AA4" s="46"/>
      <c r="AB4" s="46"/>
      <c r="AC4" s="46"/>
      <c r="AD4" s="46"/>
      <c r="AE4" s="46"/>
      <c r="AF4" s="44"/>
      <c r="AG4" s="44"/>
      <c r="AH4" s="44"/>
      <c r="AI4" s="44"/>
      <c r="AJ4" s="44"/>
      <c r="AK4" s="44"/>
      <c r="AL4" s="44"/>
      <c r="AM4" s="44"/>
      <c r="AN4" s="44"/>
      <c r="AO4" s="44"/>
      <c r="AP4" s="44"/>
      <c r="AQ4" s="44"/>
      <c r="AR4" s="44"/>
      <c r="AS4" s="44"/>
      <c r="AT4" s="44"/>
      <c r="AU4" s="44"/>
      <c r="AV4" s="44"/>
      <c r="AW4" s="44"/>
      <c r="AX4" s="44"/>
      <c r="AY4" s="44"/>
      <c r="AZ4" s="44"/>
      <c r="BA4" s="44"/>
      <c r="BB4" s="44"/>
      <c r="BC4" s="44"/>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row>
    <row r="5" spans="1:248" s="103" customFormat="1" ht="15" customHeight="1">
      <c r="A5" s="162" t="s">
        <v>127</v>
      </c>
      <c r="B5" s="163"/>
      <c r="C5" s="163"/>
      <c r="D5" s="164"/>
      <c r="E5" s="164"/>
      <c r="F5" s="163"/>
      <c r="G5" s="163"/>
      <c r="H5" s="163"/>
      <c r="I5" s="165" t="s">
        <v>74</v>
      </c>
      <c r="J5" s="165"/>
      <c r="K5" s="165"/>
      <c r="L5" s="165"/>
      <c r="M5" s="166"/>
      <c r="N5" s="166"/>
      <c r="O5" s="166"/>
      <c r="P5" s="166"/>
      <c r="Q5" s="166"/>
      <c r="R5" s="166"/>
      <c r="S5" s="166"/>
      <c r="T5" s="167"/>
      <c r="U5" s="163"/>
      <c r="V5" s="163"/>
      <c r="W5" s="163"/>
      <c r="X5" s="619"/>
      <c r="Y5" s="619"/>
      <c r="AA5" s="619"/>
      <c r="AB5" s="619"/>
      <c r="AC5" s="619"/>
      <c r="AD5" s="619"/>
      <c r="AE5" s="619"/>
      <c r="AF5" s="620"/>
      <c r="AG5" s="620"/>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3"/>
      <c r="CB5" s="163"/>
      <c r="CC5" s="163"/>
      <c r="CD5" s="163"/>
      <c r="CE5" s="163"/>
      <c r="CF5" s="163"/>
      <c r="CG5" s="163"/>
      <c r="CH5" s="163"/>
      <c r="CI5" s="163"/>
      <c r="CJ5" s="163"/>
      <c r="CK5" s="163"/>
      <c r="CL5" s="163"/>
      <c r="CM5" s="163"/>
      <c r="CN5" s="163"/>
      <c r="CO5" s="163"/>
      <c r="CP5" s="163"/>
      <c r="CQ5" s="163"/>
      <c r="CR5" s="163"/>
      <c r="CS5" s="163"/>
      <c r="CT5" s="163"/>
      <c r="CU5" s="163"/>
      <c r="CV5" s="163"/>
      <c r="CW5" s="163"/>
      <c r="CX5" s="163"/>
      <c r="CY5" s="163"/>
      <c r="CZ5" s="163"/>
      <c r="DA5" s="163"/>
      <c r="DB5" s="163"/>
      <c r="DC5" s="163"/>
      <c r="DD5" s="163"/>
      <c r="DE5" s="163"/>
      <c r="DF5" s="163"/>
      <c r="DG5" s="163"/>
      <c r="DH5" s="163"/>
      <c r="DI5" s="163"/>
      <c r="DJ5" s="163"/>
      <c r="DK5" s="163"/>
      <c r="DL5" s="163"/>
      <c r="DM5" s="163"/>
      <c r="DN5" s="163"/>
      <c r="DO5" s="163"/>
      <c r="DP5" s="163"/>
      <c r="DQ5" s="163"/>
      <c r="DR5" s="163"/>
      <c r="DS5" s="163"/>
      <c r="DT5" s="163"/>
      <c r="DU5" s="163"/>
      <c r="DV5" s="163"/>
      <c r="DW5" s="163"/>
      <c r="DX5" s="163"/>
      <c r="DY5" s="163"/>
      <c r="DZ5" s="163"/>
      <c r="EA5" s="163"/>
      <c r="EB5" s="163"/>
      <c r="EC5" s="163"/>
      <c r="ED5" s="163"/>
      <c r="EE5" s="163"/>
      <c r="EF5" s="163"/>
      <c r="EG5" s="163"/>
      <c r="EH5" s="163"/>
      <c r="EI5" s="163"/>
      <c r="EJ5" s="163"/>
      <c r="EK5" s="163"/>
      <c r="EL5" s="163"/>
      <c r="EM5" s="163"/>
      <c r="EN5" s="163"/>
      <c r="EO5" s="163"/>
      <c r="EP5" s="163"/>
      <c r="EQ5" s="163"/>
      <c r="ER5" s="163"/>
      <c r="ES5" s="163"/>
      <c r="ET5" s="163"/>
      <c r="EU5" s="163"/>
      <c r="EV5" s="163"/>
      <c r="EW5" s="163"/>
      <c r="EX5" s="163"/>
      <c r="EY5" s="163"/>
      <c r="EZ5" s="163"/>
      <c r="FA5" s="163"/>
      <c r="FB5" s="163"/>
      <c r="FC5" s="163"/>
      <c r="FD5" s="163"/>
      <c r="FE5" s="163"/>
      <c r="FF5" s="163"/>
      <c r="FG5" s="163"/>
      <c r="FH5" s="163"/>
      <c r="FI5" s="163"/>
      <c r="FJ5" s="163"/>
      <c r="FK5" s="163"/>
      <c r="FL5" s="163"/>
      <c r="FM5" s="163"/>
      <c r="FN5" s="163"/>
      <c r="FO5" s="163"/>
      <c r="FP5" s="163"/>
      <c r="FQ5" s="163"/>
      <c r="FR5" s="163"/>
      <c r="FS5" s="163"/>
      <c r="FT5" s="163"/>
      <c r="FU5" s="163"/>
      <c r="FV5" s="163"/>
      <c r="FW5" s="163"/>
      <c r="FX5" s="163"/>
      <c r="FY5" s="163"/>
      <c r="FZ5" s="163"/>
      <c r="GA5" s="163"/>
      <c r="GB5" s="163"/>
      <c r="GC5" s="163"/>
      <c r="GD5" s="163"/>
      <c r="GE5" s="163"/>
      <c r="GF5" s="163"/>
      <c r="GG5" s="163"/>
      <c r="GH5" s="163"/>
      <c r="GI5" s="163"/>
      <c r="GJ5" s="163"/>
      <c r="GK5" s="163"/>
      <c r="GL5" s="163"/>
      <c r="GM5" s="163"/>
      <c r="GN5" s="163"/>
      <c r="GO5" s="163"/>
      <c r="GP5" s="163"/>
      <c r="GQ5" s="163"/>
      <c r="GR5" s="163"/>
      <c r="GS5" s="163"/>
      <c r="GT5" s="163"/>
      <c r="GU5" s="163"/>
      <c r="GV5" s="163"/>
      <c r="GW5" s="163"/>
      <c r="GX5" s="163"/>
      <c r="GY5" s="163"/>
      <c r="GZ5" s="163"/>
      <c r="HA5" s="163"/>
      <c r="HB5" s="163"/>
      <c r="HC5" s="163"/>
      <c r="HD5" s="163"/>
      <c r="HE5" s="163"/>
      <c r="HF5" s="163"/>
      <c r="HG5" s="163"/>
      <c r="HH5" s="163"/>
      <c r="HI5" s="163"/>
      <c r="HJ5" s="163"/>
      <c r="HK5" s="163"/>
      <c r="HL5" s="163"/>
      <c r="HM5" s="163"/>
      <c r="HN5" s="163"/>
      <c r="HO5" s="163"/>
      <c r="HP5" s="163"/>
      <c r="HQ5" s="163"/>
      <c r="HR5" s="163"/>
      <c r="HS5" s="163"/>
      <c r="HT5" s="163"/>
      <c r="HU5" s="163"/>
      <c r="HV5" s="163"/>
      <c r="HW5" s="163"/>
      <c r="HX5" s="163"/>
      <c r="HY5" s="163"/>
      <c r="HZ5" s="163"/>
      <c r="IA5" s="163"/>
      <c r="IB5" s="163"/>
      <c r="IC5" s="163"/>
      <c r="ID5" s="163"/>
      <c r="IE5" s="163"/>
      <c r="IF5" s="163"/>
      <c r="IG5" s="163"/>
      <c r="IH5" s="163"/>
      <c r="II5" s="163"/>
      <c r="IJ5" s="163"/>
      <c r="IK5" s="163"/>
      <c r="IL5" s="163"/>
      <c r="IM5" s="163"/>
      <c r="IN5" s="163"/>
    </row>
    <row r="6" spans="1:248" s="103" customFormat="1" ht="15" customHeight="1">
      <c r="A6" s="162"/>
      <c r="B6" s="163"/>
      <c r="C6" s="163"/>
      <c r="D6" s="164"/>
      <c r="E6" s="164"/>
      <c r="F6" s="163"/>
      <c r="G6" s="163"/>
      <c r="H6" s="163"/>
      <c r="I6" s="165"/>
      <c r="J6" s="165"/>
      <c r="K6" s="165"/>
      <c r="L6" s="165"/>
      <c r="M6" s="166"/>
      <c r="N6" s="166"/>
      <c r="O6" s="166"/>
      <c r="P6" s="166"/>
      <c r="Q6" s="166"/>
      <c r="R6" s="166"/>
      <c r="S6" s="166"/>
      <c r="T6" s="167"/>
      <c r="U6" s="163"/>
      <c r="V6" s="163"/>
      <c r="W6" s="163"/>
      <c r="X6" s="619"/>
      <c r="Y6" s="619"/>
      <c r="Z6" s="619"/>
      <c r="AA6" s="619"/>
      <c r="AB6" s="619"/>
      <c r="AC6" s="619"/>
      <c r="AD6" s="619"/>
      <c r="AE6" s="619"/>
      <c r="AF6" s="620"/>
      <c r="AG6" s="620"/>
      <c r="AH6" s="163"/>
      <c r="AI6" s="163"/>
      <c r="AJ6" s="163"/>
      <c r="AK6" s="163"/>
      <c r="AL6" s="163"/>
      <c r="AM6" s="163"/>
      <c r="AN6" s="163"/>
      <c r="AO6" s="163"/>
      <c r="AP6" s="163"/>
      <c r="AQ6" s="163"/>
      <c r="AR6" s="163"/>
      <c r="AS6" s="163"/>
      <c r="AT6" s="163"/>
      <c r="AU6" s="163"/>
      <c r="AV6" s="163"/>
      <c r="AW6" s="163"/>
      <c r="AX6" s="163"/>
      <c r="AY6" s="163"/>
      <c r="AZ6" s="163"/>
      <c r="BA6" s="163"/>
      <c r="BB6" s="163"/>
      <c r="BC6" s="163"/>
      <c r="BD6" s="163"/>
      <c r="BE6" s="163"/>
      <c r="BF6" s="163"/>
      <c r="BG6" s="163"/>
      <c r="BH6" s="163"/>
      <c r="BI6" s="163"/>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3"/>
      <c r="DK6" s="163"/>
      <c r="DL6" s="163"/>
      <c r="DM6" s="163"/>
      <c r="DN6" s="163"/>
      <c r="DO6" s="163"/>
      <c r="DP6" s="163"/>
      <c r="DQ6" s="163"/>
      <c r="DR6" s="163"/>
      <c r="DS6" s="163"/>
      <c r="DT6" s="163"/>
      <c r="DU6" s="163"/>
      <c r="DV6" s="163"/>
      <c r="DW6" s="163"/>
      <c r="DX6" s="163"/>
      <c r="DY6" s="163"/>
      <c r="DZ6" s="163"/>
      <c r="EA6" s="163"/>
      <c r="EB6" s="163"/>
      <c r="EC6" s="163"/>
      <c r="ED6" s="163"/>
      <c r="EE6" s="163"/>
      <c r="EF6" s="163"/>
      <c r="EG6" s="163"/>
      <c r="EH6" s="163"/>
      <c r="EI6" s="163"/>
      <c r="EJ6" s="163"/>
      <c r="EK6" s="163"/>
      <c r="EL6" s="163"/>
      <c r="EM6" s="163"/>
      <c r="EN6" s="163"/>
      <c r="EO6" s="163"/>
      <c r="EP6" s="163"/>
      <c r="EQ6" s="163"/>
      <c r="ER6" s="163"/>
      <c r="ES6" s="163"/>
      <c r="ET6" s="163"/>
      <c r="EU6" s="163"/>
      <c r="EV6" s="163"/>
      <c r="EW6" s="163"/>
      <c r="EX6" s="163"/>
      <c r="EY6" s="163"/>
      <c r="EZ6" s="163"/>
      <c r="FA6" s="163"/>
      <c r="FB6" s="163"/>
      <c r="FC6" s="163"/>
      <c r="FD6" s="163"/>
      <c r="FE6" s="163"/>
      <c r="FF6" s="163"/>
      <c r="FG6" s="163"/>
      <c r="FH6" s="163"/>
      <c r="FI6" s="163"/>
      <c r="FJ6" s="163"/>
      <c r="FK6" s="163"/>
      <c r="FL6" s="163"/>
      <c r="FM6" s="163"/>
      <c r="FN6" s="163"/>
      <c r="FO6" s="163"/>
      <c r="FP6" s="163"/>
      <c r="FQ6" s="163"/>
      <c r="FR6" s="163"/>
      <c r="FS6" s="163"/>
      <c r="FT6" s="163"/>
      <c r="FU6" s="163"/>
      <c r="FV6" s="163"/>
      <c r="FW6" s="163"/>
      <c r="FX6" s="163"/>
      <c r="FY6" s="163"/>
      <c r="FZ6" s="163"/>
      <c r="GA6" s="163"/>
      <c r="GB6" s="163"/>
      <c r="GC6" s="163"/>
      <c r="GD6" s="163"/>
      <c r="GE6" s="163"/>
      <c r="GF6" s="163"/>
      <c r="GG6" s="163"/>
      <c r="GH6" s="163"/>
      <c r="GI6" s="163"/>
      <c r="GJ6" s="163"/>
      <c r="GK6" s="163"/>
      <c r="GL6" s="163"/>
      <c r="GM6" s="163"/>
      <c r="GN6" s="163"/>
      <c r="GO6" s="163"/>
      <c r="GP6" s="163"/>
      <c r="GQ6" s="163"/>
      <c r="GR6" s="163"/>
      <c r="GS6" s="163"/>
      <c r="GT6" s="163"/>
      <c r="GU6" s="163"/>
      <c r="GV6" s="163"/>
      <c r="GW6" s="163"/>
      <c r="GX6" s="163"/>
      <c r="GY6" s="163"/>
      <c r="GZ6" s="163"/>
      <c r="HA6" s="163"/>
      <c r="HB6" s="163"/>
      <c r="HC6" s="163"/>
      <c r="HD6" s="163"/>
      <c r="HE6" s="163"/>
      <c r="HF6" s="163"/>
      <c r="HG6" s="163"/>
      <c r="HH6" s="163"/>
      <c r="HI6" s="163"/>
      <c r="HJ6" s="163"/>
      <c r="HK6" s="163"/>
      <c r="HL6" s="163"/>
      <c r="HM6" s="163"/>
      <c r="HN6" s="163"/>
      <c r="HO6" s="163"/>
      <c r="HP6" s="163"/>
      <c r="HQ6" s="163"/>
      <c r="HR6" s="163"/>
      <c r="HS6" s="163"/>
      <c r="HT6" s="163"/>
      <c r="HU6" s="163"/>
      <c r="HV6" s="163"/>
      <c r="HW6" s="163"/>
      <c r="HX6" s="163"/>
      <c r="HY6" s="163"/>
      <c r="HZ6" s="163"/>
      <c r="IA6" s="163"/>
      <c r="IB6" s="163"/>
      <c r="IC6" s="163"/>
      <c r="ID6" s="163"/>
      <c r="IE6" s="163"/>
      <c r="IF6" s="163"/>
      <c r="IG6" s="163"/>
      <c r="IH6" s="163"/>
      <c r="II6" s="163"/>
      <c r="IJ6" s="163"/>
      <c r="IK6" s="163"/>
      <c r="IL6" s="163"/>
      <c r="IM6" s="163"/>
      <c r="IN6" s="163"/>
    </row>
    <row r="7" spans="1:248" s="103" customFormat="1" ht="27" customHeight="1">
      <c r="A7" s="602" t="s">
        <v>554</v>
      </c>
      <c r="B7" s="497"/>
      <c r="C7" s="497"/>
      <c r="D7" s="497"/>
      <c r="E7" s="497"/>
      <c r="F7" s="497"/>
      <c r="G7" s="498"/>
      <c r="H7" s="498"/>
      <c r="I7" s="499"/>
      <c r="J7" s="499"/>
      <c r="K7" s="499"/>
      <c r="L7" s="499"/>
      <c r="M7" s="166"/>
      <c r="N7" s="166"/>
      <c r="O7" s="166"/>
      <c r="P7" s="166"/>
      <c r="Q7" s="166"/>
      <c r="R7" s="166"/>
      <c r="S7" s="166"/>
      <c r="T7" s="167"/>
      <c r="U7" s="163"/>
      <c r="V7" s="163"/>
      <c r="W7" s="163"/>
      <c r="X7" s="619"/>
      <c r="Y7" s="619"/>
      <c r="Z7" s="619"/>
      <c r="AA7" s="619"/>
      <c r="AB7" s="619"/>
      <c r="AC7" s="619"/>
      <c r="AD7" s="619"/>
      <c r="AE7" s="619"/>
      <c r="AF7" s="620"/>
      <c r="AG7" s="620"/>
      <c r="AH7" s="163"/>
      <c r="AI7" s="163"/>
      <c r="AJ7" s="163"/>
      <c r="AK7" s="163"/>
      <c r="AL7" s="163"/>
      <c r="AM7" s="163"/>
      <c r="AN7" s="163"/>
      <c r="AO7" s="163"/>
      <c r="AP7" s="163"/>
      <c r="AQ7" s="163"/>
      <c r="AR7" s="163"/>
      <c r="AS7" s="163"/>
      <c r="AT7" s="163"/>
      <c r="AU7" s="163"/>
      <c r="AV7" s="163"/>
      <c r="AW7" s="163"/>
      <c r="AX7" s="163"/>
      <c r="AY7" s="163"/>
      <c r="AZ7" s="163"/>
      <c r="BA7" s="163"/>
      <c r="BB7" s="163"/>
      <c r="BC7" s="163"/>
      <c r="BD7" s="163"/>
      <c r="BE7" s="163"/>
      <c r="BF7" s="163"/>
      <c r="BG7" s="163"/>
      <c r="BH7" s="163"/>
      <c r="BI7" s="163"/>
      <c r="BJ7" s="163"/>
      <c r="BK7" s="163"/>
      <c r="BL7" s="163"/>
      <c r="BM7" s="163"/>
      <c r="BN7" s="163"/>
      <c r="BO7" s="163"/>
      <c r="BP7" s="163"/>
      <c r="BQ7" s="163"/>
      <c r="BR7" s="163"/>
      <c r="BS7" s="163"/>
      <c r="BT7" s="163"/>
      <c r="BU7" s="163"/>
      <c r="BV7" s="163"/>
      <c r="BW7" s="163"/>
      <c r="BX7" s="163"/>
      <c r="BY7" s="163"/>
      <c r="BZ7" s="163"/>
      <c r="CA7" s="163"/>
      <c r="CB7" s="163"/>
      <c r="CC7" s="163"/>
      <c r="CD7" s="163"/>
      <c r="CE7" s="163"/>
      <c r="CF7" s="163"/>
      <c r="CG7" s="163"/>
      <c r="CH7" s="163"/>
      <c r="CI7" s="163"/>
      <c r="CJ7" s="163"/>
      <c r="CK7" s="163"/>
      <c r="CL7" s="163"/>
      <c r="CM7" s="163"/>
      <c r="CN7" s="163"/>
      <c r="CO7" s="163"/>
      <c r="CP7" s="163"/>
      <c r="CQ7" s="163"/>
      <c r="CR7" s="163"/>
      <c r="CS7" s="163"/>
      <c r="CT7" s="163"/>
      <c r="CU7" s="163"/>
      <c r="CV7" s="163"/>
      <c r="CW7" s="163"/>
      <c r="CX7" s="163"/>
      <c r="CY7" s="163"/>
      <c r="CZ7" s="163"/>
      <c r="DA7" s="163"/>
      <c r="DB7" s="163"/>
      <c r="DC7" s="163"/>
      <c r="DD7" s="163"/>
      <c r="DE7" s="163"/>
      <c r="DF7" s="163"/>
      <c r="DG7" s="163"/>
      <c r="DH7" s="163"/>
      <c r="DI7" s="163"/>
      <c r="DJ7" s="163"/>
      <c r="DK7" s="163"/>
      <c r="DL7" s="163"/>
      <c r="DM7" s="163"/>
      <c r="DN7" s="163"/>
      <c r="DO7" s="163"/>
      <c r="DP7" s="163"/>
      <c r="DQ7" s="163"/>
      <c r="DR7" s="163"/>
      <c r="DS7" s="163"/>
      <c r="DT7" s="163"/>
      <c r="DU7" s="163"/>
      <c r="DV7" s="163"/>
      <c r="DW7" s="163"/>
      <c r="DX7" s="163"/>
      <c r="DY7" s="163"/>
      <c r="DZ7" s="163"/>
      <c r="EA7" s="163"/>
      <c r="EB7" s="163"/>
      <c r="EC7" s="163"/>
      <c r="ED7" s="163"/>
      <c r="EE7" s="163"/>
      <c r="EF7" s="163"/>
      <c r="EG7" s="163"/>
      <c r="EH7" s="163"/>
      <c r="EI7" s="163"/>
      <c r="EJ7" s="163"/>
      <c r="EK7" s="163"/>
      <c r="EL7" s="163"/>
      <c r="EM7" s="163"/>
      <c r="EN7" s="163"/>
      <c r="EO7" s="163"/>
      <c r="EP7" s="163"/>
      <c r="EQ7" s="163"/>
      <c r="ER7" s="163"/>
      <c r="ES7" s="163"/>
      <c r="ET7" s="163"/>
      <c r="EU7" s="163"/>
      <c r="EV7" s="163"/>
      <c r="EW7" s="163"/>
      <c r="EX7" s="163"/>
      <c r="EY7" s="163"/>
      <c r="EZ7" s="163"/>
      <c r="FA7" s="163"/>
      <c r="FB7" s="163"/>
      <c r="FC7" s="163"/>
      <c r="FD7" s="163"/>
      <c r="FE7" s="163"/>
      <c r="FF7" s="163"/>
      <c r="FG7" s="163"/>
      <c r="FH7" s="163"/>
      <c r="FI7" s="163"/>
      <c r="FJ7" s="163"/>
      <c r="FK7" s="163"/>
      <c r="FL7" s="163"/>
      <c r="FM7" s="163"/>
      <c r="FN7" s="163"/>
      <c r="FO7" s="163"/>
      <c r="FP7" s="163"/>
      <c r="FQ7" s="163"/>
      <c r="FR7" s="163"/>
      <c r="FS7" s="163"/>
      <c r="FT7" s="163"/>
      <c r="FU7" s="163"/>
      <c r="FV7" s="163"/>
      <c r="FW7" s="163"/>
      <c r="FX7" s="163"/>
      <c r="FY7" s="163"/>
      <c r="FZ7" s="163"/>
      <c r="GA7" s="163"/>
      <c r="GB7" s="163"/>
      <c r="GC7" s="163"/>
      <c r="GD7" s="163"/>
      <c r="GE7" s="163"/>
      <c r="GF7" s="163"/>
      <c r="GG7" s="163"/>
      <c r="GH7" s="163"/>
      <c r="GI7" s="163"/>
      <c r="GJ7" s="163"/>
      <c r="GK7" s="163"/>
      <c r="GL7" s="163"/>
      <c r="GM7" s="163"/>
      <c r="GN7" s="163"/>
      <c r="GO7" s="163"/>
      <c r="GP7" s="163"/>
      <c r="GQ7" s="163"/>
      <c r="GR7" s="163"/>
      <c r="GS7" s="163"/>
      <c r="GT7" s="163"/>
      <c r="GU7" s="163"/>
      <c r="GV7" s="163"/>
      <c r="GW7" s="163"/>
      <c r="GX7" s="163"/>
      <c r="GY7" s="163"/>
      <c r="GZ7" s="163"/>
      <c r="HA7" s="163"/>
      <c r="HB7" s="163"/>
      <c r="HC7" s="163"/>
      <c r="HD7" s="163"/>
      <c r="HE7" s="163"/>
      <c r="HF7" s="163"/>
      <c r="HG7" s="163"/>
      <c r="HH7" s="163"/>
      <c r="HI7" s="163"/>
      <c r="HJ7" s="163"/>
      <c r="HK7" s="163"/>
      <c r="HL7" s="163"/>
      <c r="HM7" s="163"/>
      <c r="HN7" s="163"/>
      <c r="HO7" s="163"/>
      <c r="HP7" s="163"/>
      <c r="HQ7" s="163"/>
      <c r="HR7" s="163"/>
      <c r="HS7" s="163"/>
      <c r="HT7" s="163"/>
      <c r="HU7" s="163"/>
      <c r="HV7" s="163"/>
      <c r="HW7" s="163"/>
      <c r="HX7" s="163"/>
      <c r="HY7" s="163"/>
      <c r="HZ7" s="163"/>
      <c r="IA7" s="163"/>
      <c r="IB7" s="163"/>
      <c r="IC7" s="163"/>
      <c r="ID7" s="163"/>
      <c r="IE7" s="163"/>
      <c r="IF7" s="163"/>
      <c r="IG7" s="163"/>
      <c r="IH7" s="163"/>
      <c r="II7" s="163"/>
      <c r="IJ7" s="163"/>
      <c r="IK7" s="163"/>
      <c r="IL7" s="163"/>
      <c r="IM7" s="163"/>
      <c r="IN7" s="163"/>
    </row>
    <row r="8" spans="1:248" s="103" customFormat="1" ht="15" customHeight="1">
      <c r="A8" s="494" t="s">
        <v>63</v>
      </c>
      <c r="B8" s="494">
        <v>2012</v>
      </c>
      <c r="C8" s="494">
        <v>2013</v>
      </c>
      <c r="D8" s="494">
        <v>2014</v>
      </c>
      <c r="E8" s="494">
        <v>2015</v>
      </c>
      <c r="F8" s="494">
        <v>2016</v>
      </c>
      <c r="G8" s="494">
        <v>2017</v>
      </c>
      <c r="H8" s="494">
        <v>2018</v>
      </c>
      <c r="I8" s="494">
        <v>2019</v>
      </c>
      <c r="J8" s="494">
        <v>2020</v>
      </c>
      <c r="K8" s="539">
        <v>2021</v>
      </c>
      <c r="L8" s="539">
        <v>2022</v>
      </c>
      <c r="M8" s="166"/>
      <c r="N8" s="166"/>
      <c r="O8" s="166"/>
      <c r="P8" s="166"/>
      <c r="Q8" s="166"/>
      <c r="R8" s="166"/>
      <c r="S8" s="166"/>
      <c r="T8" s="167"/>
      <c r="U8" s="163"/>
      <c r="V8" s="163"/>
      <c r="W8" s="163"/>
      <c r="X8" s="619"/>
      <c r="Y8" s="619"/>
      <c r="Z8" s="619"/>
      <c r="AA8" s="619"/>
      <c r="AB8" s="619"/>
      <c r="AC8" s="619"/>
      <c r="AD8" s="619"/>
      <c r="AE8" s="619"/>
      <c r="AF8" s="620"/>
      <c r="AG8" s="620"/>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3"/>
      <c r="DX8" s="163"/>
      <c r="DY8" s="163"/>
      <c r="DZ8" s="163"/>
      <c r="EA8" s="163"/>
      <c r="EB8" s="163"/>
      <c r="EC8" s="163"/>
      <c r="ED8" s="163"/>
      <c r="EE8" s="163"/>
      <c r="EF8" s="163"/>
      <c r="EG8" s="163"/>
      <c r="EH8" s="163"/>
      <c r="EI8" s="163"/>
      <c r="EJ8" s="163"/>
      <c r="EK8" s="163"/>
      <c r="EL8" s="163"/>
      <c r="EM8" s="163"/>
      <c r="EN8" s="163"/>
      <c r="EO8" s="163"/>
      <c r="EP8" s="163"/>
      <c r="EQ8" s="163"/>
      <c r="ER8" s="163"/>
      <c r="ES8" s="163"/>
      <c r="ET8" s="163"/>
      <c r="EU8" s="163"/>
      <c r="EV8" s="163"/>
      <c r="EW8" s="163"/>
      <c r="EX8" s="163"/>
      <c r="EY8" s="163"/>
      <c r="EZ8" s="163"/>
      <c r="FA8" s="163"/>
      <c r="FB8" s="163"/>
      <c r="FC8" s="163"/>
      <c r="FD8" s="163"/>
      <c r="FE8" s="163"/>
      <c r="FF8" s="163"/>
      <c r="FG8" s="163"/>
      <c r="FH8" s="163"/>
      <c r="FI8" s="163"/>
      <c r="FJ8" s="163"/>
      <c r="FK8" s="163"/>
      <c r="FL8" s="163"/>
      <c r="FM8" s="163"/>
      <c r="FN8" s="163"/>
      <c r="FO8" s="163"/>
      <c r="FP8" s="163"/>
      <c r="FQ8" s="163"/>
      <c r="FR8" s="163"/>
      <c r="FS8" s="163"/>
      <c r="FT8" s="163"/>
      <c r="FU8" s="163"/>
      <c r="FV8" s="163"/>
      <c r="FW8" s="163"/>
      <c r="FX8" s="163"/>
      <c r="FY8" s="163"/>
      <c r="FZ8" s="163"/>
      <c r="GA8" s="163"/>
      <c r="GB8" s="163"/>
      <c r="GC8" s="163"/>
      <c r="GD8" s="163"/>
      <c r="GE8" s="163"/>
      <c r="GF8" s="163"/>
      <c r="GG8" s="163"/>
      <c r="GH8" s="163"/>
      <c r="GI8" s="163"/>
      <c r="GJ8" s="163"/>
      <c r="GK8" s="163"/>
      <c r="GL8" s="163"/>
      <c r="GM8" s="163"/>
      <c r="GN8" s="163"/>
      <c r="GO8" s="163"/>
      <c r="GP8" s="163"/>
      <c r="GQ8" s="163"/>
      <c r="GR8" s="163"/>
      <c r="GS8" s="163"/>
      <c r="GT8" s="163"/>
      <c r="GU8" s="163"/>
      <c r="GV8" s="163"/>
      <c r="GW8" s="163"/>
      <c r="GX8" s="163"/>
      <c r="GY8" s="163"/>
      <c r="GZ8" s="163"/>
      <c r="HA8" s="163"/>
      <c r="HB8" s="163"/>
      <c r="HC8" s="163"/>
      <c r="HD8" s="163"/>
      <c r="HE8" s="163"/>
      <c r="HF8" s="163"/>
      <c r="HG8" s="163"/>
      <c r="HH8" s="163"/>
      <c r="HI8" s="163"/>
      <c r="HJ8" s="163"/>
      <c r="HK8" s="163"/>
      <c r="HL8" s="163"/>
      <c r="HM8" s="163"/>
      <c r="HN8" s="163"/>
      <c r="HO8" s="163"/>
      <c r="HP8" s="163"/>
      <c r="HQ8" s="163"/>
      <c r="HR8" s="163"/>
      <c r="HS8" s="163"/>
      <c r="HT8" s="163"/>
      <c r="HU8" s="163"/>
      <c r="HV8" s="163"/>
      <c r="HW8" s="163"/>
      <c r="HX8" s="163"/>
      <c r="HY8" s="163"/>
      <c r="HZ8" s="163"/>
      <c r="IA8" s="163"/>
      <c r="IB8" s="163"/>
      <c r="IC8" s="163"/>
      <c r="ID8" s="163"/>
      <c r="IE8" s="163"/>
      <c r="IF8" s="163"/>
      <c r="IG8" s="163"/>
      <c r="IH8" s="163"/>
      <c r="II8" s="163"/>
      <c r="IJ8" s="163"/>
      <c r="IK8" s="163"/>
      <c r="IL8" s="163"/>
      <c r="IM8" s="163"/>
      <c r="IN8" s="163"/>
    </row>
    <row r="9" spans="1:248" s="103" customFormat="1" ht="20.100000000000001" customHeight="1">
      <c r="A9" s="495" t="s">
        <v>567</v>
      </c>
      <c r="B9" s="496">
        <v>16452398</v>
      </c>
      <c r="C9" s="496">
        <v>17329748</v>
      </c>
      <c r="D9" s="496">
        <v>17888850</v>
      </c>
      <c r="E9" s="496">
        <v>18661915</v>
      </c>
      <c r="F9" s="496">
        <v>19190462</v>
      </c>
      <c r="G9" s="496">
        <v>18607120</v>
      </c>
      <c r="H9" s="496">
        <v>19970763</v>
      </c>
      <c r="I9" s="496">
        <v>19648900</v>
      </c>
      <c r="J9" s="496">
        <v>20032004</v>
      </c>
      <c r="K9" s="496">
        <v>21097678</v>
      </c>
      <c r="L9" s="496">
        <v>22169405</v>
      </c>
      <c r="M9" s="166"/>
      <c r="N9" s="166"/>
      <c r="O9" s="166"/>
      <c r="P9" s="166"/>
      <c r="Q9" s="166"/>
      <c r="R9" s="166"/>
      <c r="S9" s="166"/>
      <c r="T9" s="167"/>
      <c r="U9" s="163"/>
      <c r="V9" s="163"/>
      <c r="W9" s="163"/>
      <c r="X9" s="619"/>
      <c r="Y9" s="619"/>
      <c r="Z9" s="619"/>
      <c r="AA9" s="619"/>
      <c r="AB9" s="619"/>
      <c r="AC9" s="619"/>
      <c r="AD9" s="619"/>
      <c r="AE9" s="619"/>
      <c r="AF9" s="620"/>
      <c r="AG9" s="620"/>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3"/>
      <c r="DX9" s="163"/>
      <c r="DY9" s="163"/>
      <c r="DZ9" s="163"/>
      <c r="EA9" s="163"/>
      <c r="EB9" s="163"/>
      <c r="EC9" s="163"/>
      <c r="ED9" s="163"/>
      <c r="EE9" s="163"/>
      <c r="EF9" s="163"/>
      <c r="EG9" s="163"/>
      <c r="EH9" s="163"/>
      <c r="EI9" s="163"/>
      <c r="EJ9" s="163"/>
      <c r="EK9" s="163"/>
      <c r="EL9" s="163"/>
      <c r="EM9" s="163"/>
      <c r="EN9" s="163"/>
      <c r="EO9" s="163"/>
      <c r="EP9" s="163"/>
      <c r="EQ9" s="163"/>
      <c r="ER9" s="163"/>
      <c r="ES9" s="163"/>
      <c r="ET9" s="163"/>
      <c r="EU9" s="163"/>
      <c r="EV9" s="163"/>
      <c r="EW9" s="163"/>
      <c r="EX9" s="163"/>
      <c r="EY9" s="163"/>
      <c r="EZ9" s="163"/>
      <c r="FA9" s="163"/>
      <c r="FB9" s="163"/>
      <c r="FC9" s="163"/>
      <c r="FD9" s="163"/>
      <c r="FE9" s="163"/>
      <c r="FF9" s="163"/>
      <c r="FG9" s="163"/>
      <c r="FH9" s="163"/>
      <c r="FI9" s="163"/>
      <c r="FJ9" s="163"/>
      <c r="FK9" s="163"/>
      <c r="FL9" s="163"/>
      <c r="FM9" s="163"/>
      <c r="FN9" s="163"/>
      <c r="FO9" s="163"/>
      <c r="FP9" s="163"/>
      <c r="FQ9" s="163"/>
      <c r="FR9" s="163"/>
      <c r="FS9" s="163"/>
      <c r="FT9" s="163"/>
      <c r="FU9" s="163"/>
      <c r="FV9" s="163"/>
      <c r="FW9" s="163"/>
      <c r="FX9" s="163"/>
      <c r="FY9" s="163"/>
      <c r="FZ9" s="163"/>
      <c r="GA9" s="163"/>
      <c r="GB9" s="163"/>
      <c r="GC9" s="163"/>
      <c r="GD9" s="163"/>
      <c r="GE9" s="163"/>
      <c r="GF9" s="163"/>
      <c r="GG9" s="163"/>
      <c r="GH9" s="163"/>
      <c r="GI9" s="163"/>
      <c r="GJ9" s="163"/>
      <c r="GK9" s="163"/>
      <c r="GL9" s="163"/>
      <c r="GM9" s="163"/>
      <c r="GN9" s="163"/>
      <c r="GO9" s="163"/>
      <c r="GP9" s="163"/>
      <c r="GQ9" s="163"/>
      <c r="GR9" s="163"/>
      <c r="GS9" s="163"/>
      <c r="GT9" s="163"/>
      <c r="GU9" s="163"/>
      <c r="GV9" s="163"/>
      <c r="GW9" s="163"/>
      <c r="GX9" s="163"/>
      <c r="GY9" s="163"/>
      <c r="GZ9" s="163"/>
      <c r="HA9" s="163"/>
      <c r="HB9" s="163"/>
      <c r="HC9" s="163"/>
      <c r="HD9" s="163"/>
      <c r="HE9" s="163"/>
      <c r="HF9" s="163"/>
      <c r="HG9" s="163"/>
      <c r="HH9" s="163"/>
      <c r="HI9" s="163"/>
      <c r="HJ9" s="163"/>
      <c r="HK9" s="163"/>
      <c r="HL9" s="163"/>
      <c r="HM9" s="163"/>
      <c r="HN9" s="163"/>
      <c r="HO9" s="163"/>
      <c r="HP9" s="163"/>
      <c r="HQ9" s="163"/>
      <c r="HR9" s="163"/>
      <c r="HS9" s="163"/>
      <c r="HT9" s="163"/>
      <c r="HU9" s="163"/>
      <c r="HV9" s="163"/>
      <c r="HW9" s="163"/>
      <c r="HX9" s="163"/>
      <c r="HY9" s="163"/>
      <c r="HZ9" s="163"/>
      <c r="IA9" s="163"/>
      <c r="IB9" s="163"/>
      <c r="IC9" s="163"/>
      <c r="ID9" s="163"/>
      <c r="IE9" s="163"/>
      <c r="IF9" s="163"/>
      <c r="IG9" s="163"/>
      <c r="IH9" s="163"/>
      <c r="II9" s="163"/>
      <c r="IJ9" s="163"/>
      <c r="IK9" s="163"/>
      <c r="IL9" s="163"/>
      <c r="IM9" s="163"/>
      <c r="IN9" s="163"/>
    </row>
    <row r="10" spans="1:248" s="103" customFormat="1" ht="20.100000000000001" customHeight="1">
      <c r="A10" s="495" t="s">
        <v>571</v>
      </c>
      <c r="B10" s="496">
        <v>16375683</v>
      </c>
      <c r="C10" s="496">
        <v>17260904</v>
      </c>
      <c r="D10" s="496">
        <v>18047588</v>
      </c>
      <c r="E10" s="496">
        <v>18695131</v>
      </c>
      <c r="F10" s="496">
        <v>19026178</v>
      </c>
      <c r="G10" s="496">
        <v>18790237</v>
      </c>
      <c r="H10" s="496">
        <v>19960009</v>
      </c>
      <c r="I10" s="496">
        <v>19647886</v>
      </c>
      <c r="J10" s="496">
        <v>20075675</v>
      </c>
      <c r="K10" s="496">
        <v>21141033</v>
      </c>
      <c r="L10" s="496">
        <v>22217148</v>
      </c>
      <c r="M10" s="166"/>
      <c r="N10" s="166"/>
      <c r="O10" s="166"/>
      <c r="P10" s="166"/>
      <c r="Q10" s="166"/>
      <c r="R10" s="166"/>
      <c r="S10" s="166"/>
      <c r="T10" s="167"/>
      <c r="U10" s="163"/>
      <c r="V10" s="163"/>
      <c r="W10" s="163"/>
      <c r="X10" s="619"/>
      <c r="Y10" s="619"/>
      <c r="Z10" s="619"/>
      <c r="AA10" s="619"/>
      <c r="AB10" s="619"/>
      <c r="AC10" s="619"/>
      <c r="AD10" s="619"/>
      <c r="AE10" s="619"/>
      <c r="AF10" s="620"/>
      <c r="AG10" s="620"/>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c r="DF10" s="163"/>
      <c r="DG10" s="163"/>
      <c r="DH10" s="163"/>
      <c r="DI10" s="163"/>
      <c r="DJ10" s="163"/>
      <c r="DK10" s="163"/>
      <c r="DL10" s="163"/>
      <c r="DM10" s="163"/>
      <c r="DN10" s="163"/>
      <c r="DO10" s="163"/>
      <c r="DP10" s="163"/>
      <c r="DQ10" s="163"/>
      <c r="DR10" s="163"/>
      <c r="DS10" s="163"/>
      <c r="DT10" s="163"/>
      <c r="DU10" s="163"/>
      <c r="DV10" s="163"/>
      <c r="DW10" s="163"/>
      <c r="DX10" s="163"/>
      <c r="DY10" s="163"/>
      <c r="DZ10" s="163"/>
      <c r="EA10" s="163"/>
      <c r="EB10" s="163"/>
      <c r="EC10" s="163"/>
      <c r="ED10" s="163"/>
      <c r="EE10" s="163"/>
      <c r="EF10" s="163"/>
      <c r="EG10" s="163"/>
      <c r="EH10" s="163"/>
      <c r="EI10" s="163"/>
      <c r="EJ10" s="163"/>
      <c r="EK10" s="163"/>
      <c r="EL10" s="163"/>
      <c r="EM10" s="163"/>
      <c r="EN10" s="163"/>
      <c r="EO10" s="163"/>
      <c r="EP10" s="163"/>
      <c r="EQ10" s="163"/>
      <c r="ER10" s="163"/>
      <c r="ES10" s="163"/>
      <c r="ET10" s="163"/>
      <c r="EU10" s="163"/>
      <c r="EV10" s="163"/>
      <c r="EW10" s="163"/>
      <c r="EX10" s="163"/>
      <c r="EY10" s="163"/>
      <c r="EZ10" s="163"/>
      <c r="FA10" s="163"/>
      <c r="FB10" s="163"/>
      <c r="FC10" s="163"/>
      <c r="FD10" s="163"/>
      <c r="FE10" s="163"/>
      <c r="FF10" s="163"/>
      <c r="FG10" s="163"/>
      <c r="FH10" s="163"/>
      <c r="FI10" s="163"/>
      <c r="FJ10" s="163"/>
      <c r="FK10" s="163"/>
      <c r="FL10" s="163"/>
      <c r="FM10" s="163"/>
      <c r="FN10" s="163"/>
      <c r="FO10" s="163"/>
      <c r="FP10" s="163"/>
      <c r="FQ10" s="163"/>
      <c r="FR10" s="163"/>
      <c r="FS10" s="163"/>
      <c r="FT10" s="163"/>
      <c r="FU10" s="163"/>
      <c r="FV10" s="163"/>
      <c r="FW10" s="163"/>
      <c r="FX10" s="163"/>
      <c r="FY10" s="163"/>
      <c r="FZ10" s="163"/>
      <c r="GA10" s="163"/>
      <c r="GB10" s="163"/>
      <c r="GC10" s="163"/>
      <c r="GD10" s="163"/>
      <c r="GE10" s="163"/>
      <c r="GF10" s="163"/>
      <c r="GG10" s="163"/>
      <c r="GH10" s="163"/>
      <c r="GI10" s="163"/>
      <c r="GJ10" s="163"/>
      <c r="GK10" s="163"/>
      <c r="GL10" s="163"/>
      <c r="GM10" s="163"/>
      <c r="GN10" s="163"/>
      <c r="GO10" s="163"/>
      <c r="GP10" s="163"/>
      <c r="GQ10" s="163"/>
      <c r="GR10" s="163"/>
      <c r="GS10" s="163"/>
      <c r="GT10" s="163"/>
      <c r="GU10" s="163"/>
      <c r="GV10" s="163"/>
      <c r="GW10" s="163"/>
      <c r="GX10" s="163"/>
      <c r="GY10" s="163"/>
      <c r="GZ10" s="163"/>
      <c r="HA10" s="163"/>
      <c r="HB10" s="163"/>
      <c r="HC10" s="163"/>
      <c r="HD10" s="163"/>
      <c r="HE10" s="163"/>
      <c r="HF10" s="163"/>
      <c r="HG10" s="163"/>
      <c r="HH10" s="163"/>
      <c r="HI10" s="163"/>
      <c r="HJ10" s="163"/>
      <c r="HK10" s="163"/>
      <c r="HL10" s="163"/>
      <c r="HM10" s="163"/>
      <c r="HN10" s="163"/>
      <c r="HO10" s="163"/>
      <c r="HP10" s="163"/>
      <c r="HQ10" s="163"/>
      <c r="HR10" s="163"/>
      <c r="HS10" s="163"/>
      <c r="HT10" s="163"/>
      <c r="HU10" s="163"/>
      <c r="HV10" s="163"/>
      <c r="HW10" s="163"/>
      <c r="HX10" s="163"/>
      <c r="HY10" s="163"/>
      <c r="HZ10" s="163"/>
      <c r="IA10" s="163"/>
      <c r="IB10" s="163"/>
      <c r="IC10" s="163"/>
      <c r="ID10" s="163"/>
      <c r="IE10" s="163"/>
      <c r="IF10" s="163"/>
      <c r="IG10" s="163"/>
      <c r="IH10" s="163"/>
      <c r="II10" s="163"/>
      <c r="IJ10" s="163"/>
      <c r="IK10" s="163"/>
      <c r="IL10" s="163"/>
      <c r="IM10" s="163"/>
      <c r="IN10" s="163"/>
    </row>
    <row r="11" spans="1:248" s="103" customFormat="1" ht="20.100000000000001" customHeight="1">
      <c r="A11" s="495" t="s">
        <v>570</v>
      </c>
      <c r="B11" s="496">
        <v>16788040</v>
      </c>
      <c r="C11" s="496">
        <v>17521239</v>
      </c>
      <c r="D11" s="496">
        <v>18287217</v>
      </c>
      <c r="E11" s="496">
        <v>18972875</v>
      </c>
      <c r="F11" s="496">
        <v>19256027</v>
      </c>
      <c r="G11" s="496">
        <v>19263697</v>
      </c>
      <c r="H11" s="496">
        <v>20137543</v>
      </c>
      <c r="I11" s="496">
        <v>19828091</v>
      </c>
      <c r="J11" s="496">
        <v>20214050</v>
      </c>
      <c r="K11" s="496">
        <v>21464579</v>
      </c>
      <c r="L11" s="496">
        <v>22492708</v>
      </c>
      <c r="M11" s="166"/>
      <c r="N11" s="166"/>
      <c r="O11" s="166"/>
      <c r="P11" s="166"/>
      <c r="Q11" s="166"/>
      <c r="R11" s="166"/>
      <c r="S11" s="166"/>
      <c r="T11" s="167"/>
      <c r="U11" s="163"/>
      <c r="V11" s="163"/>
      <c r="W11" s="163"/>
      <c r="X11" s="619"/>
      <c r="Y11" s="619"/>
      <c r="Z11" s="619"/>
      <c r="AA11" s="619"/>
      <c r="AB11" s="619"/>
      <c r="AC11" s="619"/>
      <c r="AD11" s="619"/>
      <c r="AE11" s="619"/>
      <c r="AF11" s="620"/>
      <c r="AG11" s="620"/>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c r="DE11" s="163"/>
      <c r="DF11" s="163"/>
      <c r="DG11" s="163"/>
      <c r="DH11" s="163"/>
      <c r="DI11" s="163"/>
      <c r="DJ11" s="163"/>
      <c r="DK11" s="163"/>
      <c r="DL11" s="163"/>
      <c r="DM11" s="163"/>
      <c r="DN11" s="163"/>
      <c r="DO11" s="163"/>
      <c r="DP11" s="163"/>
      <c r="DQ11" s="163"/>
      <c r="DR11" s="163"/>
      <c r="DS11" s="163"/>
      <c r="DT11" s="163"/>
      <c r="DU11" s="163"/>
      <c r="DV11" s="163"/>
      <c r="DW11" s="163"/>
      <c r="DX11" s="163"/>
      <c r="DY11" s="163"/>
      <c r="DZ11" s="163"/>
      <c r="EA11" s="163"/>
      <c r="EB11" s="163"/>
      <c r="EC11" s="163"/>
      <c r="ED11" s="163"/>
      <c r="EE11" s="163"/>
      <c r="EF11" s="163"/>
      <c r="EG11" s="163"/>
      <c r="EH11" s="163"/>
      <c r="EI11" s="163"/>
      <c r="EJ11" s="163"/>
      <c r="EK11" s="163"/>
      <c r="EL11" s="163"/>
      <c r="EM11" s="163"/>
      <c r="EN11" s="163"/>
      <c r="EO11" s="163"/>
      <c r="EP11" s="163"/>
      <c r="EQ11" s="163"/>
      <c r="ER11" s="163"/>
      <c r="ES11" s="163"/>
      <c r="ET11" s="163"/>
      <c r="EU11" s="163"/>
      <c r="EV11" s="163"/>
      <c r="EW11" s="163"/>
      <c r="EX11" s="163"/>
      <c r="EY11" s="163"/>
      <c r="EZ11" s="163"/>
      <c r="FA11" s="163"/>
      <c r="FB11" s="163"/>
      <c r="FC11" s="163"/>
      <c r="FD11" s="163"/>
      <c r="FE11" s="163"/>
      <c r="FF11" s="163"/>
      <c r="FG11" s="163"/>
      <c r="FH11" s="163"/>
      <c r="FI11" s="163"/>
      <c r="FJ11" s="163"/>
      <c r="FK11" s="163"/>
      <c r="FL11" s="163"/>
      <c r="FM11" s="163"/>
      <c r="FN11" s="163"/>
      <c r="FO11" s="163"/>
      <c r="FP11" s="163"/>
      <c r="FQ11" s="163"/>
      <c r="FR11" s="163"/>
      <c r="FS11" s="163"/>
      <c r="FT11" s="163"/>
      <c r="FU11" s="163"/>
      <c r="FV11" s="163"/>
      <c r="FW11" s="163"/>
      <c r="FX11" s="163"/>
      <c r="FY11" s="163"/>
      <c r="FZ11" s="163"/>
      <c r="GA11" s="163"/>
      <c r="GB11" s="163"/>
      <c r="GC11" s="163"/>
      <c r="GD11" s="163"/>
      <c r="GE11" s="163"/>
      <c r="GF11" s="163"/>
      <c r="GG11" s="163"/>
      <c r="GH11" s="163"/>
      <c r="GI11" s="163"/>
      <c r="GJ11" s="163"/>
      <c r="GK11" s="163"/>
      <c r="GL11" s="163"/>
      <c r="GM11" s="163"/>
      <c r="GN11" s="163"/>
      <c r="GO11" s="163"/>
      <c r="GP11" s="163"/>
      <c r="GQ11" s="163"/>
      <c r="GR11" s="163"/>
      <c r="GS11" s="163"/>
      <c r="GT11" s="163"/>
      <c r="GU11" s="163"/>
      <c r="GV11" s="163"/>
      <c r="GW11" s="163"/>
      <c r="GX11" s="163"/>
      <c r="GY11" s="163"/>
      <c r="GZ11" s="163"/>
      <c r="HA11" s="163"/>
      <c r="HB11" s="163"/>
      <c r="HC11" s="163"/>
      <c r="HD11" s="163"/>
      <c r="HE11" s="163"/>
      <c r="HF11" s="163"/>
      <c r="HG11" s="163"/>
      <c r="HH11" s="163"/>
      <c r="HI11" s="163"/>
      <c r="HJ11" s="163"/>
      <c r="HK11" s="163"/>
      <c r="HL11" s="163"/>
      <c r="HM11" s="163"/>
      <c r="HN11" s="163"/>
      <c r="HO11" s="163"/>
      <c r="HP11" s="163"/>
      <c r="HQ11" s="163"/>
      <c r="HR11" s="163"/>
      <c r="HS11" s="163"/>
      <c r="HT11" s="163"/>
      <c r="HU11" s="163"/>
      <c r="HV11" s="163"/>
      <c r="HW11" s="163"/>
      <c r="HX11" s="163"/>
      <c r="HY11" s="163"/>
      <c r="HZ11" s="163"/>
      <c r="IA11" s="163"/>
      <c r="IB11" s="163"/>
      <c r="IC11" s="163"/>
      <c r="ID11" s="163"/>
      <c r="IE11" s="163"/>
      <c r="IF11" s="163"/>
      <c r="IG11" s="163"/>
      <c r="IH11" s="163"/>
      <c r="II11" s="163"/>
      <c r="IJ11" s="163"/>
      <c r="IK11" s="163"/>
      <c r="IL11" s="163"/>
      <c r="IM11" s="163"/>
      <c r="IN11" s="163"/>
    </row>
    <row r="12" spans="1:248" s="103" customFormat="1" ht="20.100000000000001" customHeight="1">
      <c r="A12" s="495" t="s">
        <v>569</v>
      </c>
      <c r="B12" s="496">
        <v>17036665</v>
      </c>
      <c r="C12" s="496">
        <v>17758954</v>
      </c>
      <c r="D12" s="496">
        <v>18390035</v>
      </c>
      <c r="E12" s="496">
        <v>19169686</v>
      </c>
      <c r="F12" s="496">
        <v>19399797</v>
      </c>
      <c r="G12" s="496">
        <v>19579378</v>
      </c>
      <c r="H12" s="496">
        <v>20351666</v>
      </c>
      <c r="I12" s="496">
        <v>20038270</v>
      </c>
      <c r="J12" s="496">
        <v>19752080</v>
      </c>
      <c r="K12" s="496">
        <v>21896828</v>
      </c>
      <c r="L12" s="496">
        <v>22631222</v>
      </c>
      <c r="M12" s="166"/>
      <c r="N12" s="166"/>
      <c r="O12" s="166"/>
      <c r="P12" s="166"/>
      <c r="Q12" s="166"/>
      <c r="R12" s="166"/>
      <c r="S12" s="166"/>
      <c r="T12" s="167"/>
      <c r="U12" s="163"/>
      <c r="V12" s="163"/>
      <c r="W12" s="163"/>
      <c r="X12" s="619"/>
      <c r="Y12" s="619"/>
      <c r="Z12" s="619"/>
      <c r="AA12" s="619"/>
      <c r="AB12" s="619"/>
      <c r="AC12" s="619"/>
      <c r="AD12" s="619"/>
      <c r="AE12" s="619"/>
      <c r="AF12" s="620"/>
      <c r="AG12" s="620"/>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3"/>
      <c r="DN12" s="163"/>
      <c r="DO12" s="163"/>
      <c r="DP12" s="163"/>
      <c r="DQ12" s="163"/>
      <c r="DR12" s="163"/>
      <c r="DS12" s="163"/>
      <c r="DT12" s="163"/>
      <c r="DU12" s="163"/>
      <c r="DV12" s="163"/>
      <c r="DW12" s="163"/>
      <c r="DX12" s="163"/>
      <c r="DY12" s="163"/>
      <c r="DZ12" s="163"/>
      <c r="EA12" s="163"/>
      <c r="EB12" s="163"/>
      <c r="EC12" s="163"/>
      <c r="ED12" s="163"/>
      <c r="EE12" s="163"/>
      <c r="EF12" s="163"/>
      <c r="EG12" s="163"/>
      <c r="EH12" s="163"/>
      <c r="EI12" s="163"/>
      <c r="EJ12" s="163"/>
      <c r="EK12" s="163"/>
      <c r="EL12" s="163"/>
      <c r="EM12" s="163"/>
      <c r="EN12" s="163"/>
      <c r="EO12" s="163"/>
      <c r="EP12" s="163"/>
      <c r="EQ12" s="163"/>
      <c r="ER12" s="163"/>
      <c r="ES12" s="163"/>
      <c r="ET12" s="163"/>
      <c r="EU12" s="163"/>
      <c r="EV12" s="163"/>
      <c r="EW12" s="163"/>
      <c r="EX12" s="163"/>
      <c r="EY12" s="163"/>
      <c r="EZ12" s="163"/>
      <c r="FA12" s="163"/>
      <c r="FB12" s="163"/>
      <c r="FC12" s="163"/>
      <c r="FD12" s="163"/>
      <c r="FE12" s="163"/>
      <c r="FF12" s="163"/>
      <c r="FG12" s="163"/>
      <c r="FH12" s="163"/>
      <c r="FI12" s="163"/>
      <c r="FJ12" s="163"/>
      <c r="FK12" s="163"/>
      <c r="FL12" s="163"/>
      <c r="FM12" s="163"/>
      <c r="FN12" s="163"/>
      <c r="FO12" s="163"/>
      <c r="FP12" s="163"/>
      <c r="FQ12" s="163"/>
      <c r="FR12" s="163"/>
      <c r="FS12" s="163"/>
      <c r="FT12" s="163"/>
      <c r="FU12" s="163"/>
      <c r="FV12" s="163"/>
      <c r="FW12" s="163"/>
      <c r="FX12" s="163"/>
      <c r="FY12" s="163"/>
      <c r="FZ12" s="163"/>
      <c r="GA12" s="163"/>
      <c r="GB12" s="163"/>
      <c r="GC12" s="163"/>
      <c r="GD12" s="163"/>
      <c r="GE12" s="163"/>
      <c r="GF12" s="163"/>
      <c r="GG12" s="163"/>
      <c r="GH12" s="163"/>
      <c r="GI12" s="163"/>
      <c r="GJ12" s="163"/>
      <c r="GK12" s="163"/>
      <c r="GL12" s="163"/>
      <c r="GM12" s="163"/>
      <c r="GN12" s="163"/>
      <c r="GO12" s="163"/>
      <c r="GP12" s="163"/>
      <c r="GQ12" s="163"/>
      <c r="GR12" s="163"/>
      <c r="GS12" s="163"/>
      <c r="GT12" s="163"/>
      <c r="GU12" s="163"/>
      <c r="GV12" s="163"/>
      <c r="GW12" s="163"/>
      <c r="GX12" s="163"/>
      <c r="GY12" s="163"/>
      <c r="GZ12" s="163"/>
      <c r="HA12" s="163"/>
      <c r="HB12" s="163"/>
      <c r="HC12" s="163"/>
      <c r="HD12" s="163"/>
      <c r="HE12" s="163"/>
      <c r="HF12" s="163"/>
      <c r="HG12" s="163"/>
      <c r="HH12" s="163"/>
      <c r="HI12" s="163"/>
      <c r="HJ12" s="163"/>
      <c r="HK12" s="163"/>
      <c r="HL12" s="163"/>
      <c r="HM12" s="163"/>
      <c r="HN12" s="163"/>
      <c r="HO12" s="163"/>
      <c r="HP12" s="163"/>
      <c r="HQ12" s="163"/>
      <c r="HR12" s="163"/>
      <c r="HS12" s="163"/>
      <c r="HT12" s="163"/>
      <c r="HU12" s="163"/>
      <c r="HV12" s="163"/>
      <c r="HW12" s="163"/>
      <c r="HX12" s="163"/>
      <c r="HY12" s="163"/>
      <c r="HZ12" s="163"/>
      <c r="IA12" s="163"/>
      <c r="IB12" s="163"/>
      <c r="IC12" s="163"/>
      <c r="ID12" s="163"/>
      <c r="IE12" s="163"/>
      <c r="IF12" s="163"/>
      <c r="IG12" s="163"/>
      <c r="IH12" s="163"/>
      <c r="II12" s="163"/>
      <c r="IJ12" s="163"/>
      <c r="IK12" s="163"/>
      <c r="IL12" s="163"/>
      <c r="IM12" s="163"/>
      <c r="IN12" s="163"/>
    </row>
    <row r="13" spans="1:248" s="103" customFormat="1" ht="20.100000000000001" customHeight="1">
      <c r="A13" s="495" t="s">
        <v>568</v>
      </c>
      <c r="B13" s="496">
        <v>17303097</v>
      </c>
      <c r="C13" s="496">
        <v>17848137</v>
      </c>
      <c r="D13" s="496">
        <v>18587161</v>
      </c>
      <c r="E13" s="496">
        <v>19389123</v>
      </c>
      <c r="F13" s="496">
        <v>19443619</v>
      </c>
      <c r="G13" s="496">
        <v>19847694</v>
      </c>
      <c r="H13" s="496">
        <v>20547739</v>
      </c>
      <c r="I13" s="496">
        <v>20218472</v>
      </c>
      <c r="J13" s="496">
        <v>19843495</v>
      </c>
      <c r="K13" s="496">
        <v>21925160</v>
      </c>
      <c r="L13" s="496">
        <v>22940182</v>
      </c>
      <c r="M13" s="166"/>
      <c r="N13" s="166"/>
      <c r="O13" s="166"/>
      <c r="P13" s="166"/>
      <c r="Q13" s="166"/>
      <c r="R13" s="166"/>
      <c r="S13" s="166"/>
      <c r="T13" s="167"/>
      <c r="U13" s="163"/>
      <c r="V13" s="163"/>
      <c r="W13" s="163"/>
      <c r="X13" s="619"/>
      <c r="Y13" s="619"/>
      <c r="Z13" s="619"/>
      <c r="AA13" s="619"/>
      <c r="AB13" s="619"/>
      <c r="AC13" s="619"/>
      <c r="AD13" s="619"/>
      <c r="AE13" s="619"/>
      <c r="AF13" s="620"/>
      <c r="AG13" s="620"/>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3"/>
      <c r="DN13" s="163"/>
      <c r="DO13" s="163"/>
      <c r="DP13" s="163"/>
      <c r="DQ13" s="163"/>
      <c r="DR13" s="163"/>
      <c r="DS13" s="163"/>
      <c r="DT13" s="163"/>
      <c r="DU13" s="163"/>
      <c r="DV13" s="163"/>
      <c r="DW13" s="163"/>
      <c r="DX13" s="163"/>
      <c r="DY13" s="163"/>
      <c r="DZ13" s="163"/>
      <c r="EA13" s="163"/>
      <c r="EB13" s="163"/>
      <c r="EC13" s="163"/>
      <c r="ED13" s="163"/>
      <c r="EE13" s="163"/>
      <c r="EF13" s="163"/>
      <c r="EG13" s="163"/>
      <c r="EH13" s="163"/>
      <c r="EI13" s="163"/>
      <c r="EJ13" s="163"/>
      <c r="EK13" s="163"/>
      <c r="EL13" s="163"/>
      <c r="EM13" s="163"/>
      <c r="EN13" s="163"/>
      <c r="EO13" s="163"/>
      <c r="EP13" s="163"/>
      <c r="EQ13" s="163"/>
      <c r="ER13" s="163"/>
      <c r="ES13" s="163"/>
      <c r="ET13" s="163"/>
      <c r="EU13" s="163"/>
      <c r="EV13" s="163"/>
      <c r="EW13" s="163"/>
      <c r="EX13" s="163"/>
      <c r="EY13" s="163"/>
      <c r="EZ13" s="163"/>
      <c r="FA13" s="163"/>
      <c r="FB13" s="163"/>
      <c r="FC13" s="163"/>
      <c r="FD13" s="163"/>
      <c r="FE13" s="163"/>
      <c r="FF13" s="163"/>
      <c r="FG13" s="163"/>
      <c r="FH13" s="163"/>
      <c r="FI13" s="163"/>
      <c r="FJ13" s="163"/>
      <c r="FK13" s="163"/>
      <c r="FL13" s="163"/>
      <c r="FM13" s="163"/>
      <c r="FN13" s="163"/>
      <c r="FO13" s="163"/>
      <c r="FP13" s="163"/>
      <c r="FQ13" s="163"/>
      <c r="FR13" s="163"/>
      <c r="FS13" s="163"/>
      <c r="FT13" s="163"/>
      <c r="FU13" s="163"/>
      <c r="FV13" s="163"/>
      <c r="FW13" s="163"/>
      <c r="FX13" s="163"/>
      <c r="FY13" s="163"/>
      <c r="FZ13" s="163"/>
      <c r="GA13" s="163"/>
      <c r="GB13" s="163"/>
      <c r="GC13" s="163"/>
      <c r="GD13" s="163"/>
      <c r="GE13" s="163"/>
      <c r="GF13" s="163"/>
      <c r="GG13" s="163"/>
      <c r="GH13" s="163"/>
      <c r="GI13" s="163"/>
      <c r="GJ13" s="163"/>
      <c r="GK13" s="163"/>
      <c r="GL13" s="163"/>
      <c r="GM13" s="163"/>
      <c r="GN13" s="163"/>
      <c r="GO13" s="163"/>
      <c r="GP13" s="163"/>
      <c r="GQ13" s="163"/>
      <c r="GR13" s="163"/>
      <c r="GS13" s="163"/>
      <c r="GT13" s="163"/>
      <c r="GU13" s="163"/>
      <c r="GV13" s="163"/>
      <c r="GW13" s="163"/>
      <c r="GX13" s="163"/>
      <c r="GY13" s="163"/>
      <c r="GZ13" s="163"/>
      <c r="HA13" s="163"/>
      <c r="HB13" s="163"/>
      <c r="HC13" s="163"/>
      <c r="HD13" s="163"/>
      <c r="HE13" s="163"/>
      <c r="HF13" s="163"/>
      <c r="HG13" s="163"/>
      <c r="HH13" s="163"/>
      <c r="HI13" s="163"/>
      <c r="HJ13" s="163"/>
      <c r="HK13" s="163"/>
      <c r="HL13" s="163"/>
      <c r="HM13" s="163"/>
      <c r="HN13" s="163"/>
      <c r="HO13" s="163"/>
      <c r="HP13" s="163"/>
      <c r="HQ13" s="163"/>
      <c r="HR13" s="163"/>
      <c r="HS13" s="163"/>
      <c r="HT13" s="163"/>
      <c r="HU13" s="163"/>
      <c r="HV13" s="163"/>
      <c r="HW13" s="163"/>
      <c r="HX13" s="163"/>
      <c r="HY13" s="163"/>
      <c r="HZ13" s="163"/>
      <c r="IA13" s="163"/>
      <c r="IB13" s="163"/>
      <c r="IC13" s="163"/>
      <c r="ID13" s="163"/>
      <c r="IE13" s="163"/>
      <c r="IF13" s="163"/>
      <c r="IG13" s="163"/>
      <c r="IH13" s="163"/>
      <c r="II13" s="163"/>
      <c r="IJ13" s="163"/>
      <c r="IK13" s="163"/>
      <c r="IL13" s="163"/>
      <c r="IM13" s="163"/>
      <c r="IN13" s="163"/>
    </row>
    <row r="14" spans="1:248" s="103" customFormat="1" ht="20.100000000000001" customHeight="1">
      <c r="A14" s="495" t="s">
        <v>572</v>
      </c>
      <c r="B14" s="496">
        <v>17447788</v>
      </c>
      <c r="C14" s="496">
        <v>17912063</v>
      </c>
      <c r="D14" s="496">
        <v>18703323</v>
      </c>
      <c r="E14" s="496">
        <v>19363294</v>
      </c>
      <c r="F14" s="496">
        <v>19449850</v>
      </c>
      <c r="G14" s="496">
        <v>19775804</v>
      </c>
      <c r="H14" s="496">
        <v>20292691</v>
      </c>
      <c r="I14" s="496">
        <v>20220807</v>
      </c>
      <c r="J14" s="496">
        <v>20373446</v>
      </c>
      <c r="K14" s="496">
        <v>22144897</v>
      </c>
      <c r="L14" s="496">
        <v>23231725</v>
      </c>
      <c r="M14" s="166"/>
      <c r="N14" s="166"/>
      <c r="O14" s="166"/>
      <c r="P14" s="166"/>
      <c r="Q14" s="166"/>
      <c r="R14" s="166"/>
      <c r="S14" s="166"/>
      <c r="T14" s="167"/>
      <c r="U14" s="163"/>
      <c r="V14" s="163"/>
      <c r="W14" s="163"/>
      <c r="X14" s="619"/>
      <c r="Y14" s="619"/>
      <c r="Z14" s="619"/>
      <c r="AA14" s="619"/>
      <c r="AB14" s="619"/>
      <c r="AC14" s="619"/>
      <c r="AD14" s="619"/>
      <c r="AE14" s="619"/>
      <c r="AF14" s="620"/>
      <c r="AG14" s="620"/>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c r="DO14" s="163"/>
      <c r="DP14" s="163"/>
      <c r="DQ14" s="163"/>
      <c r="DR14" s="163"/>
      <c r="DS14" s="163"/>
      <c r="DT14" s="163"/>
      <c r="DU14" s="163"/>
      <c r="DV14" s="163"/>
      <c r="DW14" s="163"/>
      <c r="DX14" s="163"/>
      <c r="DY14" s="163"/>
      <c r="DZ14" s="163"/>
      <c r="EA14" s="163"/>
      <c r="EB14" s="163"/>
      <c r="EC14" s="163"/>
      <c r="ED14" s="163"/>
      <c r="EE14" s="163"/>
      <c r="EF14" s="163"/>
      <c r="EG14" s="163"/>
      <c r="EH14" s="163"/>
      <c r="EI14" s="163"/>
      <c r="EJ14" s="163"/>
      <c r="EK14" s="163"/>
      <c r="EL14" s="163"/>
      <c r="EM14" s="163"/>
      <c r="EN14" s="163"/>
      <c r="EO14" s="163"/>
      <c r="EP14" s="163"/>
      <c r="EQ14" s="163"/>
      <c r="ER14" s="163"/>
      <c r="ES14" s="163"/>
      <c r="ET14" s="163"/>
      <c r="EU14" s="163"/>
      <c r="EV14" s="163"/>
      <c r="EW14" s="163"/>
      <c r="EX14" s="163"/>
      <c r="EY14" s="163"/>
      <c r="EZ14" s="163"/>
      <c r="FA14" s="163"/>
      <c r="FB14" s="163"/>
      <c r="FC14" s="163"/>
      <c r="FD14" s="163"/>
      <c r="FE14" s="163"/>
      <c r="FF14" s="163"/>
      <c r="FG14" s="163"/>
      <c r="FH14" s="163"/>
      <c r="FI14" s="163"/>
      <c r="FJ14" s="163"/>
      <c r="FK14" s="163"/>
      <c r="FL14" s="163"/>
      <c r="FM14" s="163"/>
      <c r="FN14" s="163"/>
      <c r="FO14" s="163"/>
      <c r="FP14" s="163"/>
      <c r="FQ14" s="163"/>
      <c r="FR14" s="163"/>
      <c r="FS14" s="163"/>
      <c r="FT14" s="163"/>
      <c r="FU14" s="163"/>
      <c r="FV14" s="163"/>
      <c r="FW14" s="163"/>
      <c r="FX14" s="163"/>
      <c r="FY14" s="163"/>
      <c r="FZ14" s="163"/>
      <c r="GA14" s="163"/>
      <c r="GB14" s="163"/>
      <c r="GC14" s="163"/>
      <c r="GD14" s="163"/>
      <c r="GE14" s="163"/>
      <c r="GF14" s="163"/>
      <c r="GG14" s="163"/>
      <c r="GH14" s="163"/>
      <c r="GI14" s="163"/>
      <c r="GJ14" s="163"/>
      <c r="GK14" s="163"/>
      <c r="GL14" s="163"/>
      <c r="GM14" s="163"/>
      <c r="GN14" s="163"/>
      <c r="GO14" s="163"/>
      <c r="GP14" s="163"/>
      <c r="GQ14" s="163"/>
      <c r="GR14" s="163"/>
      <c r="GS14" s="163"/>
      <c r="GT14" s="163"/>
      <c r="GU14" s="163"/>
      <c r="GV14" s="163"/>
      <c r="GW14" s="163"/>
      <c r="GX14" s="163"/>
      <c r="GY14" s="163"/>
      <c r="GZ14" s="163"/>
      <c r="HA14" s="163"/>
      <c r="HB14" s="163"/>
      <c r="HC14" s="163"/>
      <c r="HD14" s="163"/>
      <c r="HE14" s="163"/>
      <c r="HF14" s="163"/>
      <c r="HG14" s="163"/>
      <c r="HH14" s="163"/>
      <c r="HI14" s="163"/>
      <c r="HJ14" s="163"/>
      <c r="HK14" s="163"/>
      <c r="HL14" s="163"/>
      <c r="HM14" s="163"/>
      <c r="HN14" s="163"/>
      <c r="HO14" s="163"/>
      <c r="HP14" s="163"/>
      <c r="HQ14" s="163"/>
      <c r="HR14" s="163"/>
      <c r="HS14" s="163"/>
      <c r="HT14" s="163"/>
      <c r="HU14" s="163"/>
      <c r="HV14" s="163"/>
      <c r="HW14" s="163"/>
      <c r="HX14" s="163"/>
      <c r="HY14" s="163"/>
      <c r="HZ14" s="163"/>
      <c r="IA14" s="163"/>
      <c r="IB14" s="163"/>
      <c r="IC14" s="163"/>
      <c r="ID14" s="163"/>
      <c r="IE14" s="163"/>
      <c r="IF14" s="163"/>
      <c r="IG14" s="163"/>
      <c r="IH14" s="163"/>
      <c r="II14" s="163"/>
      <c r="IJ14" s="163"/>
      <c r="IK14" s="163"/>
      <c r="IL14" s="163"/>
      <c r="IM14" s="163"/>
      <c r="IN14" s="163"/>
    </row>
    <row r="15" spans="1:248" s="103" customFormat="1" ht="20.100000000000001" customHeight="1">
      <c r="A15" s="495" t="s">
        <v>573</v>
      </c>
      <c r="B15" s="496">
        <v>17422720</v>
      </c>
      <c r="C15" s="496">
        <v>17839623</v>
      </c>
      <c r="D15" s="496">
        <v>18442224</v>
      </c>
      <c r="E15" s="496">
        <v>19104840</v>
      </c>
      <c r="F15" s="496">
        <v>19117896</v>
      </c>
      <c r="G15" s="496">
        <v>19922088</v>
      </c>
      <c r="H15" s="496">
        <v>20523586</v>
      </c>
      <c r="I15" s="496">
        <v>20102816</v>
      </c>
      <c r="J15" s="496">
        <v>20380102</v>
      </c>
      <c r="K15" s="496">
        <v>22120535</v>
      </c>
      <c r="L15" s="496">
        <v>22959768</v>
      </c>
      <c r="M15" s="166"/>
      <c r="N15" s="166"/>
      <c r="O15" s="166"/>
      <c r="P15" s="166"/>
      <c r="Q15" s="166"/>
      <c r="R15" s="166"/>
      <c r="S15" s="166"/>
      <c r="T15" s="167"/>
      <c r="U15" s="163"/>
      <c r="V15" s="163"/>
      <c r="W15" s="163"/>
      <c r="X15" s="619"/>
      <c r="Y15" s="619"/>
      <c r="Z15" s="619"/>
      <c r="AA15" s="619"/>
      <c r="AB15" s="619"/>
      <c r="AC15" s="619"/>
      <c r="AD15" s="619"/>
      <c r="AE15" s="619"/>
      <c r="AF15" s="620"/>
      <c r="AG15" s="620"/>
      <c r="AH15" s="163"/>
      <c r="AI15" s="163"/>
      <c r="AJ15" s="163"/>
      <c r="AK15" s="163"/>
      <c r="AL15" s="163"/>
      <c r="AM15" s="163"/>
      <c r="AN15" s="163"/>
      <c r="AO15" s="163"/>
      <c r="AP15" s="163"/>
      <c r="AQ15" s="163"/>
      <c r="AR15" s="163"/>
      <c r="AS15" s="163"/>
      <c r="AT15" s="163"/>
      <c r="AU15" s="163"/>
      <c r="AV15" s="163"/>
      <c r="AW15" s="163"/>
      <c r="AX15" s="163"/>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c r="DC15" s="163"/>
      <c r="DD15" s="163"/>
      <c r="DE15" s="163"/>
      <c r="DF15" s="163"/>
      <c r="DG15" s="163"/>
      <c r="DH15" s="163"/>
      <c r="DI15" s="163"/>
      <c r="DJ15" s="163"/>
      <c r="DK15" s="163"/>
      <c r="DL15" s="163"/>
      <c r="DM15" s="163"/>
      <c r="DN15" s="163"/>
      <c r="DO15" s="163"/>
      <c r="DP15" s="163"/>
      <c r="DQ15" s="163"/>
      <c r="DR15" s="163"/>
      <c r="DS15" s="163"/>
      <c r="DT15" s="163"/>
      <c r="DU15" s="163"/>
      <c r="DV15" s="163"/>
      <c r="DW15" s="163"/>
      <c r="DX15" s="163"/>
      <c r="DY15" s="163"/>
      <c r="DZ15" s="163"/>
      <c r="EA15" s="163"/>
      <c r="EB15" s="163"/>
      <c r="EC15" s="163"/>
      <c r="ED15" s="163"/>
      <c r="EE15" s="163"/>
      <c r="EF15" s="163"/>
      <c r="EG15" s="163"/>
      <c r="EH15" s="163"/>
      <c r="EI15" s="163"/>
      <c r="EJ15" s="163"/>
      <c r="EK15" s="163"/>
      <c r="EL15" s="163"/>
      <c r="EM15" s="163"/>
      <c r="EN15" s="163"/>
      <c r="EO15" s="163"/>
      <c r="EP15" s="163"/>
      <c r="EQ15" s="163"/>
      <c r="ER15" s="163"/>
      <c r="ES15" s="163"/>
      <c r="ET15" s="163"/>
      <c r="EU15" s="163"/>
      <c r="EV15" s="163"/>
      <c r="EW15" s="163"/>
      <c r="EX15" s="163"/>
      <c r="EY15" s="163"/>
      <c r="EZ15" s="163"/>
      <c r="FA15" s="163"/>
      <c r="FB15" s="163"/>
      <c r="FC15" s="163"/>
      <c r="FD15" s="163"/>
      <c r="FE15" s="163"/>
      <c r="FF15" s="163"/>
      <c r="FG15" s="163"/>
      <c r="FH15" s="163"/>
      <c r="FI15" s="163"/>
      <c r="FJ15" s="163"/>
      <c r="FK15" s="163"/>
      <c r="FL15" s="163"/>
      <c r="FM15" s="163"/>
      <c r="FN15" s="163"/>
      <c r="FO15" s="163"/>
      <c r="FP15" s="163"/>
      <c r="FQ15" s="163"/>
      <c r="FR15" s="163"/>
      <c r="FS15" s="163"/>
      <c r="FT15" s="163"/>
      <c r="FU15" s="163"/>
      <c r="FV15" s="163"/>
      <c r="FW15" s="163"/>
      <c r="FX15" s="163"/>
      <c r="FY15" s="163"/>
      <c r="FZ15" s="163"/>
      <c r="GA15" s="163"/>
      <c r="GB15" s="163"/>
      <c r="GC15" s="163"/>
      <c r="GD15" s="163"/>
      <c r="GE15" s="163"/>
      <c r="GF15" s="163"/>
      <c r="GG15" s="163"/>
      <c r="GH15" s="163"/>
      <c r="GI15" s="163"/>
      <c r="GJ15" s="163"/>
      <c r="GK15" s="163"/>
      <c r="GL15" s="163"/>
      <c r="GM15" s="163"/>
      <c r="GN15" s="163"/>
      <c r="GO15" s="163"/>
      <c r="GP15" s="163"/>
      <c r="GQ15" s="163"/>
      <c r="GR15" s="163"/>
      <c r="GS15" s="163"/>
      <c r="GT15" s="163"/>
      <c r="GU15" s="163"/>
      <c r="GV15" s="163"/>
      <c r="GW15" s="163"/>
      <c r="GX15" s="163"/>
      <c r="GY15" s="163"/>
      <c r="GZ15" s="163"/>
      <c r="HA15" s="163"/>
      <c r="HB15" s="163"/>
      <c r="HC15" s="163"/>
      <c r="HD15" s="163"/>
      <c r="HE15" s="163"/>
      <c r="HF15" s="163"/>
      <c r="HG15" s="163"/>
      <c r="HH15" s="163"/>
      <c r="HI15" s="163"/>
      <c r="HJ15" s="163"/>
      <c r="HK15" s="163"/>
      <c r="HL15" s="163"/>
      <c r="HM15" s="163"/>
      <c r="HN15" s="163"/>
      <c r="HO15" s="163"/>
      <c r="HP15" s="163"/>
      <c r="HQ15" s="163"/>
      <c r="HR15" s="163"/>
      <c r="HS15" s="163"/>
      <c r="HT15" s="163"/>
      <c r="HU15" s="163"/>
      <c r="HV15" s="163"/>
      <c r="HW15" s="163"/>
      <c r="HX15" s="163"/>
      <c r="HY15" s="163"/>
      <c r="HZ15" s="163"/>
      <c r="IA15" s="163"/>
      <c r="IB15" s="163"/>
      <c r="IC15" s="163"/>
      <c r="ID15" s="163"/>
      <c r="IE15" s="163"/>
      <c r="IF15" s="163"/>
      <c r="IG15" s="163"/>
      <c r="IH15" s="163"/>
      <c r="II15" s="163"/>
      <c r="IJ15" s="163"/>
      <c r="IK15" s="163"/>
      <c r="IL15" s="163"/>
      <c r="IM15" s="163"/>
      <c r="IN15" s="163"/>
    </row>
    <row r="16" spans="1:248" s="103" customFormat="1" ht="20.100000000000001" customHeight="1">
      <c r="A16" s="495" t="s">
        <v>574</v>
      </c>
      <c r="B16" s="496">
        <v>17103179</v>
      </c>
      <c r="C16" s="496">
        <v>17831642</v>
      </c>
      <c r="D16" s="496">
        <v>18653931</v>
      </c>
      <c r="E16" s="496">
        <v>19146042</v>
      </c>
      <c r="F16" s="496">
        <v>19203724</v>
      </c>
      <c r="G16" s="496">
        <v>19979268</v>
      </c>
      <c r="H16" s="496">
        <v>20325317</v>
      </c>
      <c r="I16" s="496">
        <v>19945604</v>
      </c>
      <c r="J16" s="496">
        <v>20713606</v>
      </c>
      <c r="K16" s="496">
        <v>22152695</v>
      </c>
      <c r="L16" s="496"/>
      <c r="M16" s="166"/>
      <c r="N16" s="166"/>
      <c r="O16" s="166"/>
      <c r="P16" s="166"/>
      <c r="Q16" s="166"/>
      <c r="R16" s="166"/>
      <c r="S16" s="166"/>
      <c r="T16" s="167"/>
      <c r="U16" s="163"/>
      <c r="V16" s="163"/>
      <c r="W16" s="163"/>
      <c r="X16" s="619"/>
      <c r="Y16" s="619"/>
      <c r="Z16" s="619"/>
      <c r="AA16" s="619"/>
      <c r="AB16" s="619"/>
      <c r="AC16" s="619"/>
      <c r="AD16" s="619"/>
      <c r="AE16" s="619"/>
      <c r="AF16" s="620"/>
      <c r="AG16" s="620"/>
      <c r="AH16" s="163"/>
      <c r="AI16" s="163"/>
      <c r="AJ16" s="163"/>
      <c r="AK16" s="163"/>
      <c r="AL16" s="163"/>
      <c r="AM16" s="163"/>
      <c r="AN16" s="163"/>
      <c r="AO16" s="163"/>
      <c r="AP16" s="163"/>
      <c r="AQ16" s="163"/>
      <c r="AR16" s="163"/>
      <c r="AS16" s="163"/>
      <c r="AT16" s="163"/>
      <c r="AU16" s="163"/>
      <c r="AV16" s="163"/>
      <c r="AW16" s="163"/>
      <c r="AX16" s="16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3"/>
      <c r="BY16" s="163"/>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c r="DC16" s="163"/>
      <c r="DD16" s="163"/>
      <c r="DE16" s="163"/>
      <c r="DF16" s="163"/>
      <c r="DG16" s="163"/>
      <c r="DH16" s="163"/>
      <c r="DI16" s="163"/>
      <c r="DJ16" s="163"/>
      <c r="DK16" s="163"/>
      <c r="DL16" s="163"/>
      <c r="DM16" s="163"/>
      <c r="DN16" s="163"/>
      <c r="DO16" s="163"/>
      <c r="DP16" s="163"/>
      <c r="DQ16" s="163"/>
      <c r="DR16" s="163"/>
      <c r="DS16" s="163"/>
      <c r="DT16" s="163"/>
      <c r="DU16" s="163"/>
      <c r="DV16" s="163"/>
      <c r="DW16" s="163"/>
      <c r="DX16" s="163"/>
      <c r="DY16" s="163"/>
      <c r="DZ16" s="163"/>
      <c r="EA16" s="163"/>
      <c r="EB16" s="163"/>
      <c r="EC16" s="163"/>
      <c r="ED16" s="163"/>
      <c r="EE16" s="163"/>
      <c r="EF16" s="163"/>
      <c r="EG16" s="163"/>
      <c r="EH16" s="163"/>
      <c r="EI16" s="163"/>
      <c r="EJ16" s="163"/>
      <c r="EK16" s="163"/>
      <c r="EL16" s="163"/>
      <c r="EM16" s="163"/>
      <c r="EN16" s="163"/>
      <c r="EO16" s="163"/>
      <c r="EP16" s="163"/>
      <c r="EQ16" s="163"/>
      <c r="ER16" s="163"/>
      <c r="ES16" s="163"/>
      <c r="ET16" s="163"/>
      <c r="EU16" s="163"/>
      <c r="EV16" s="163"/>
      <c r="EW16" s="163"/>
      <c r="EX16" s="163"/>
      <c r="EY16" s="163"/>
      <c r="EZ16" s="163"/>
      <c r="FA16" s="163"/>
      <c r="FB16" s="163"/>
      <c r="FC16" s="163"/>
      <c r="FD16" s="163"/>
      <c r="FE16" s="163"/>
      <c r="FF16" s="163"/>
      <c r="FG16" s="163"/>
      <c r="FH16" s="163"/>
      <c r="FI16" s="163"/>
      <c r="FJ16" s="163"/>
      <c r="FK16" s="163"/>
      <c r="FL16" s="163"/>
      <c r="FM16" s="163"/>
      <c r="FN16" s="163"/>
      <c r="FO16" s="163"/>
      <c r="FP16" s="163"/>
      <c r="FQ16" s="163"/>
      <c r="FR16" s="163"/>
      <c r="FS16" s="163"/>
      <c r="FT16" s="163"/>
      <c r="FU16" s="163"/>
      <c r="FV16" s="163"/>
      <c r="FW16" s="163"/>
      <c r="FX16" s="163"/>
      <c r="FY16" s="163"/>
      <c r="FZ16" s="163"/>
      <c r="GA16" s="163"/>
      <c r="GB16" s="163"/>
      <c r="GC16" s="163"/>
      <c r="GD16" s="163"/>
      <c r="GE16" s="163"/>
      <c r="GF16" s="163"/>
      <c r="GG16" s="163"/>
      <c r="GH16" s="163"/>
      <c r="GI16" s="163"/>
      <c r="GJ16" s="163"/>
      <c r="GK16" s="163"/>
      <c r="GL16" s="163"/>
      <c r="GM16" s="163"/>
      <c r="GN16" s="163"/>
      <c r="GO16" s="163"/>
      <c r="GP16" s="163"/>
      <c r="GQ16" s="163"/>
      <c r="GR16" s="163"/>
      <c r="GS16" s="163"/>
      <c r="GT16" s="163"/>
      <c r="GU16" s="163"/>
      <c r="GV16" s="163"/>
      <c r="GW16" s="163"/>
      <c r="GX16" s="163"/>
      <c r="GY16" s="163"/>
      <c r="GZ16" s="163"/>
      <c r="HA16" s="163"/>
      <c r="HB16" s="163"/>
      <c r="HC16" s="163"/>
      <c r="HD16" s="163"/>
      <c r="HE16" s="163"/>
      <c r="HF16" s="163"/>
      <c r="HG16" s="163"/>
      <c r="HH16" s="163"/>
      <c r="HI16" s="163"/>
      <c r="HJ16" s="163"/>
      <c r="HK16" s="163"/>
      <c r="HL16" s="163"/>
      <c r="HM16" s="163"/>
      <c r="HN16" s="163"/>
      <c r="HO16" s="163"/>
      <c r="HP16" s="163"/>
      <c r="HQ16" s="163"/>
      <c r="HR16" s="163"/>
      <c r="HS16" s="163"/>
      <c r="HT16" s="163"/>
      <c r="HU16" s="163"/>
      <c r="HV16" s="163"/>
      <c r="HW16" s="163"/>
      <c r="HX16" s="163"/>
      <c r="HY16" s="163"/>
      <c r="HZ16" s="163"/>
      <c r="IA16" s="163"/>
      <c r="IB16" s="163"/>
      <c r="IC16" s="163"/>
      <c r="ID16" s="163"/>
      <c r="IE16" s="163"/>
      <c r="IF16" s="163"/>
      <c r="IG16" s="163"/>
      <c r="IH16" s="163"/>
      <c r="II16" s="163"/>
      <c r="IJ16" s="163"/>
      <c r="IK16" s="163"/>
      <c r="IL16" s="163"/>
      <c r="IM16" s="163"/>
      <c r="IN16" s="163"/>
    </row>
    <row r="17" spans="1:248" s="103" customFormat="1" ht="20.100000000000001" customHeight="1">
      <c r="A17" s="495" t="s">
        <v>575</v>
      </c>
      <c r="B17" s="496">
        <v>17566776</v>
      </c>
      <c r="C17" s="496">
        <v>18113873</v>
      </c>
      <c r="D17" s="496">
        <v>18942797</v>
      </c>
      <c r="E17" s="496">
        <v>19298285</v>
      </c>
      <c r="F17" s="496">
        <v>19156134</v>
      </c>
      <c r="G17" s="496">
        <v>20284445</v>
      </c>
      <c r="H17" s="496">
        <v>20621914</v>
      </c>
      <c r="I17" s="496">
        <v>20279720</v>
      </c>
      <c r="J17" s="496">
        <v>20970323</v>
      </c>
      <c r="K17" s="496">
        <v>22412059</v>
      </c>
      <c r="L17" s="496"/>
      <c r="M17" s="166"/>
      <c r="N17" s="166"/>
      <c r="O17" s="166"/>
      <c r="P17" s="166"/>
      <c r="Q17" s="166"/>
      <c r="R17" s="166"/>
      <c r="S17" s="166"/>
      <c r="T17" s="167"/>
      <c r="U17" s="163"/>
      <c r="V17" s="163"/>
      <c r="W17" s="163"/>
      <c r="X17" s="619"/>
      <c r="Y17" s="619"/>
      <c r="Z17" s="619"/>
      <c r="AA17" s="619"/>
      <c r="AB17" s="619"/>
      <c r="AC17" s="619"/>
      <c r="AD17" s="619"/>
      <c r="AE17" s="619"/>
      <c r="AF17" s="620"/>
      <c r="AG17" s="620"/>
      <c r="AH17" s="163"/>
      <c r="AI17" s="163"/>
      <c r="AJ17" s="163"/>
      <c r="AK17" s="163"/>
      <c r="AL17" s="163"/>
      <c r="AM17" s="163"/>
      <c r="AN17" s="163"/>
      <c r="AO17" s="163"/>
      <c r="AP17" s="163"/>
      <c r="AQ17" s="163"/>
      <c r="AR17" s="163"/>
      <c r="AS17" s="163"/>
      <c r="AT17" s="163"/>
      <c r="AU17" s="163"/>
      <c r="AV17" s="163"/>
      <c r="AW17" s="163"/>
      <c r="AX17" s="163"/>
      <c r="AY17" s="163"/>
      <c r="AZ17" s="163"/>
      <c r="BA17" s="163"/>
      <c r="BB17" s="163"/>
      <c r="BC17" s="163"/>
      <c r="BD17" s="163"/>
      <c r="BE17" s="163"/>
      <c r="BF17" s="163"/>
      <c r="BG17" s="163"/>
      <c r="BH17" s="163"/>
      <c r="BI17" s="163"/>
      <c r="BJ17" s="163"/>
      <c r="BK17" s="163"/>
      <c r="BL17" s="163"/>
      <c r="BM17" s="163"/>
      <c r="BN17" s="163"/>
      <c r="BO17" s="163"/>
      <c r="BP17" s="163"/>
      <c r="BQ17" s="163"/>
      <c r="BR17" s="163"/>
      <c r="BS17" s="163"/>
      <c r="BT17" s="163"/>
      <c r="BU17" s="163"/>
      <c r="BV17" s="163"/>
      <c r="BW17" s="163"/>
      <c r="BX17" s="163"/>
      <c r="BY17" s="163"/>
      <c r="BZ17" s="163"/>
      <c r="CA17" s="163"/>
      <c r="CB17" s="163"/>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c r="DC17" s="163"/>
      <c r="DD17" s="163"/>
      <c r="DE17" s="163"/>
      <c r="DF17" s="163"/>
      <c r="DG17" s="163"/>
      <c r="DH17" s="163"/>
      <c r="DI17" s="163"/>
      <c r="DJ17" s="163"/>
      <c r="DK17" s="163"/>
      <c r="DL17" s="163"/>
      <c r="DM17" s="163"/>
      <c r="DN17" s="163"/>
      <c r="DO17" s="163"/>
      <c r="DP17" s="163"/>
      <c r="DQ17" s="163"/>
      <c r="DR17" s="163"/>
      <c r="DS17" s="163"/>
      <c r="DT17" s="163"/>
      <c r="DU17" s="163"/>
      <c r="DV17" s="163"/>
      <c r="DW17" s="163"/>
      <c r="DX17" s="163"/>
      <c r="DY17" s="163"/>
      <c r="DZ17" s="163"/>
      <c r="EA17" s="163"/>
      <c r="EB17" s="163"/>
      <c r="EC17" s="163"/>
      <c r="ED17" s="163"/>
      <c r="EE17" s="163"/>
      <c r="EF17" s="163"/>
      <c r="EG17" s="163"/>
      <c r="EH17" s="163"/>
      <c r="EI17" s="163"/>
      <c r="EJ17" s="163"/>
      <c r="EK17" s="163"/>
      <c r="EL17" s="163"/>
      <c r="EM17" s="163"/>
      <c r="EN17" s="163"/>
      <c r="EO17" s="163"/>
      <c r="EP17" s="163"/>
      <c r="EQ17" s="163"/>
      <c r="ER17" s="163"/>
      <c r="ES17" s="163"/>
      <c r="ET17" s="163"/>
      <c r="EU17" s="163"/>
      <c r="EV17" s="163"/>
      <c r="EW17" s="163"/>
      <c r="EX17" s="163"/>
      <c r="EY17" s="163"/>
      <c r="EZ17" s="163"/>
      <c r="FA17" s="163"/>
      <c r="FB17" s="163"/>
      <c r="FC17" s="163"/>
      <c r="FD17" s="163"/>
      <c r="FE17" s="163"/>
      <c r="FF17" s="163"/>
      <c r="FG17" s="163"/>
      <c r="FH17" s="163"/>
      <c r="FI17" s="163"/>
      <c r="FJ17" s="163"/>
      <c r="FK17" s="163"/>
      <c r="FL17" s="163"/>
      <c r="FM17" s="163"/>
      <c r="FN17" s="163"/>
      <c r="FO17" s="163"/>
      <c r="FP17" s="163"/>
      <c r="FQ17" s="163"/>
      <c r="FR17" s="163"/>
      <c r="FS17" s="163"/>
      <c r="FT17" s="163"/>
      <c r="FU17" s="163"/>
      <c r="FV17" s="163"/>
      <c r="FW17" s="163"/>
      <c r="FX17" s="163"/>
      <c r="FY17" s="163"/>
      <c r="FZ17" s="163"/>
      <c r="GA17" s="163"/>
      <c r="GB17" s="163"/>
      <c r="GC17" s="163"/>
      <c r="GD17" s="163"/>
      <c r="GE17" s="163"/>
      <c r="GF17" s="163"/>
      <c r="GG17" s="163"/>
      <c r="GH17" s="163"/>
      <c r="GI17" s="163"/>
      <c r="GJ17" s="163"/>
      <c r="GK17" s="163"/>
      <c r="GL17" s="163"/>
      <c r="GM17" s="163"/>
      <c r="GN17" s="163"/>
      <c r="GO17" s="163"/>
      <c r="GP17" s="163"/>
      <c r="GQ17" s="163"/>
      <c r="GR17" s="163"/>
      <c r="GS17" s="163"/>
      <c r="GT17" s="163"/>
      <c r="GU17" s="163"/>
      <c r="GV17" s="163"/>
      <c r="GW17" s="163"/>
      <c r="GX17" s="163"/>
      <c r="GY17" s="163"/>
      <c r="GZ17" s="163"/>
      <c r="HA17" s="163"/>
      <c r="HB17" s="163"/>
      <c r="HC17" s="163"/>
      <c r="HD17" s="163"/>
      <c r="HE17" s="163"/>
      <c r="HF17" s="163"/>
      <c r="HG17" s="163"/>
      <c r="HH17" s="163"/>
      <c r="HI17" s="163"/>
      <c r="HJ17" s="163"/>
      <c r="HK17" s="163"/>
      <c r="HL17" s="163"/>
      <c r="HM17" s="163"/>
      <c r="HN17" s="163"/>
      <c r="HO17" s="163"/>
      <c r="HP17" s="163"/>
      <c r="HQ17" s="163"/>
      <c r="HR17" s="163"/>
      <c r="HS17" s="163"/>
      <c r="HT17" s="163"/>
      <c r="HU17" s="163"/>
      <c r="HV17" s="163"/>
      <c r="HW17" s="163"/>
      <c r="HX17" s="163"/>
      <c r="HY17" s="163"/>
      <c r="HZ17" s="163"/>
      <c r="IA17" s="163"/>
      <c r="IB17" s="163"/>
      <c r="IC17" s="163"/>
      <c r="ID17" s="163"/>
      <c r="IE17" s="163"/>
      <c r="IF17" s="163"/>
      <c r="IG17" s="163"/>
      <c r="IH17" s="163"/>
      <c r="II17" s="163"/>
      <c r="IJ17" s="163"/>
      <c r="IK17" s="163"/>
      <c r="IL17" s="163"/>
      <c r="IM17" s="163"/>
      <c r="IN17" s="163"/>
    </row>
    <row r="18" spans="1:248" s="103" customFormat="1" ht="20.100000000000001" customHeight="1">
      <c r="A18" s="495" t="s">
        <v>576</v>
      </c>
      <c r="B18" s="496">
        <v>17332015</v>
      </c>
      <c r="C18" s="496">
        <v>17910788</v>
      </c>
      <c r="D18" s="496">
        <v>18905822</v>
      </c>
      <c r="E18" s="496">
        <v>19646412</v>
      </c>
      <c r="F18" s="496">
        <v>19349668</v>
      </c>
      <c r="G18" s="496">
        <v>20390228</v>
      </c>
      <c r="H18" s="496">
        <v>20620417</v>
      </c>
      <c r="I18" s="496">
        <v>20348058</v>
      </c>
      <c r="J18" s="496">
        <v>21374683</v>
      </c>
      <c r="K18" s="496">
        <v>22415773</v>
      </c>
      <c r="L18" s="496"/>
      <c r="M18" s="166"/>
      <c r="N18" s="166"/>
      <c r="O18" s="166"/>
      <c r="P18" s="166"/>
      <c r="Q18" s="166"/>
      <c r="R18" s="166"/>
      <c r="S18" s="166"/>
      <c r="T18" s="167"/>
      <c r="U18" s="163"/>
      <c r="V18" s="163"/>
      <c r="W18" s="163"/>
      <c r="X18" s="619"/>
      <c r="Y18" s="619"/>
      <c r="Z18" s="619"/>
      <c r="AA18" s="619"/>
      <c r="AB18" s="619"/>
      <c r="AC18" s="619"/>
      <c r="AD18" s="619"/>
      <c r="AE18" s="619"/>
      <c r="AF18" s="620"/>
      <c r="AG18" s="620"/>
      <c r="AH18" s="163"/>
      <c r="AI18" s="163"/>
      <c r="AJ18" s="163"/>
      <c r="AK18" s="163"/>
      <c r="AL18" s="163"/>
      <c r="AM18" s="163"/>
      <c r="AN18" s="163"/>
      <c r="AO18" s="163"/>
      <c r="AP18" s="163"/>
      <c r="AQ18" s="163"/>
      <c r="AR18" s="163"/>
      <c r="AS18" s="163"/>
      <c r="AT18" s="163"/>
      <c r="AU18" s="163"/>
      <c r="AV18" s="163"/>
      <c r="AW18" s="163"/>
      <c r="AX18" s="163"/>
      <c r="AY18" s="163"/>
      <c r="AZ18" s="163"/>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c r="DC18" s="163"/>
      <c r="DD18" s="163"/>
      <c r="DE18" s="163"/>
      <c r="DF18" s="163"/>
      <c r="DG18" s="163"/>
      <c r="DH18" s="163"/>
      <c r="DI18" s="163"/>
      <c r="DJ18" s="163"/>
      <c r="DK18" s="163"/>
      <c r="DL18" s="163"/>
      <c r="DM18" s="163"/>
      <c r="DN18" s="163"/>
      <c r="DO18" s="163"/>
      <c r="DP18" s="163"/>
      <c r="DQ18" s="163"/>
      <c r="DR18" s="163"/>
      <c r="DS18" s="163"/>
      <c r="DT18" s="163"/>
      <c r="DU18" s="163"/>
      <c r="DV18" s="163"/>
      <c r="DW18" s="163"/>
      <c r="DX18" s="163"/>
      <c r="DY18" s="163"/>
      <c r="DZ18" s="163"/>
      <c r="EA18" s="163"/>
      <c r="EB18" s="163"/>
      <c r="EC18" s="163"/>
      <c r="ED18" s="163"/>
      <c r="EE18" s="163"/>
      <c r="EF18" s="163"/>
      <c r="EG18" s="163"/>
      <c r="EH18" s="163"/>
      <c r="EI18" s="163"/>
      <c r="EJ18" s="163"/>
      <c r="EK18" s="163"/>
      <c r="EL18" s="163"/>
      <c r="EM18" s="163"/>
      <c r="EN18" s="163"/>
      <c r="EO18" s="163"/>
      <c r="EP18" s="163"/>
      <c r="EQ18" s="163"/>
      <c r="ER18" s="163"/>
      <c r="ES18" s="163"/>
      <c r="ET18" s="163"/>
      <c r="EU18" s="163"/>
      <c r="EV18" s="163"/>
      <c r="EW18" s="163"/>
      <c r="EX18" s="163"/>
      <c r="EY18" s="163"/>
      <c r="EZ18" s="163"/>
      <c r="FA18" s="163"/>
      <c r="FB18" s="163"/>
      <c r="FC18" s="163"/>
      <c r="FD18" s="163"/>
      <c r="FE18" s="163"/>
      <c r="FF18" s="163"/>
      <c r="FG18" s="163"/>
      <c r="FH18" s="163"/>
      <c r="FI18" s="163"/>
      <c r="FJ18" s="163"/>
      <c r="FK18" s="163"/>
      <c r="FL18" s="163"/>
      <c r="FM18" s="163"/>
      <c r="FN18" s="163"/>
      <c r="FO18" s="163"/>
      <c r="FP18" s="163"/>
      <c r="FQ18" s="163"/>
      <c r="FR18" s="163"/>
      <c r="FS18" s="163"/>
      <c r="FT18" s="163"/>
      <c r="FU18" s="163"/>
      <c r="FV18" s="163"/>
      <c r="FW18" s="163"/>
      <c r="FX18" s="163"/>
      <c r="FY18" s="163"/>
      <c r="FZ18" s="163"/>
      <c r="GA18" s="163"/>
      <c r="GB18" s="163"/>
      <c r="GC18" s="163"/>
      <c r="GD18" s="163"/>
      <c r="GE18" s="163"/>
      <c r="GF18" s="163"/>
      <c r="GG18" s="163"/>
      <c r="GH18" s="163"/>
      <c r="GI18" s="163"/>
      <c r="GJ18" s="163"/>
      <c r="GK18" s="163"/>
      <c r="GL18" s="163"/>
      <c r="GM18" s="163"/>
      <c r="GN18" s="163"/>
      <c r="GO18" s="163"/>
      <c r="GP18" s="163"/>
      <c r="GQ18" s="163"/>
      <c r="GR18" s="163"/>
      <c r="GS18" s="163"/>
      <c r="GT18" s="163"/>
      <c r="GU18" s="163"/>
      <c r="GV18" s="163"/>
      <c r="GW18" s="163"/>
      <c r="GX18" s="163"/>
      <c r="GY18" s="163"/>
      <c r="GZ18" s="163"/>
      <c r="HA18" s="163"/>
      <c r="HB18" s="163"/>
      <c r="HC18" s="163"/>
      <c r="HD18" s="163"/>
      <c r="HE18" s="163"/>
      <c r="HF18" s="163"/>
      <c r="HG18" s="163"/>
      <c r="HH18" s="163"/>
      <c r="HI18" s="163"/>
      <c r="HJ18" s="163"/>
      <c r="HK18" s="163"/>
      <c r="HL18" s="163"/>
      <c r="HM18" s="163"/>
      <c r="HN18" s="163"/>
      <c r="HO18" s="163"/>
      <c r="HP18" s="163"/>
      <c r="HQ18" s="163"/>
      <c r="HR18" s="163"/>
      <c r="HS18" s="163"/>
      <c r="HT18" s="163"/>
      <c r="HU18" s="163"/>
      <c r="HV18" s="163"/>
      <c r="HW18" s="163"/>
      <c r="HX18" s="163"/>
      <c r="HY18" s="163"/>
      <c r="HZ18" s="163"/>
      <c r="IA18" s="163"/>
      <c r="IB18" s="163"/>
      <c r="IC18" s="163"/>
      <c r="ID18" s="163"/>
      <c r="IE18" s="163"/>
      <c r="IF18" s="163"/>
      <c r="IG18" s="163"/>
      <c r="IH18" s="163"/>
      <c r="II18" s="163"/>
      <c r="IJ18" s="163"/>
      <c r="IK18" s="163"/>
      <c r="IL18" s="163"/>
      <c r="IM18" s="163"/>
      <c r="IN18" s="163"/>
    </row>
    <row r="19" spans="1:248" s="103" customFormat="1" ht="20.100000000000001" customHeight="1">
      <c r="A19" s="495" t="s">
        <v>577</v>
      </c>
      <c r="B19" s="496">
        <v>17506043</v>
      </c>
      <c r="C19" s="496">
        <v>18000892</v>
      </c>
      <c r="D19" s="496">
        <v>18898806</v>
      </c>
      <c r="E19" s="496">
        <v>19582504</v>
      </c>
      <c r="F19" s="496">
        <v>19275958</v>
      </c>
      <c r="G19" s="496">
        <v>20302716</v>
      </c>
      <c r="H19" s="496">
        <v>20349347</v>
      </c>
      <c r="I19" s="496">
        <v>20213823</v>
      </c>
      <c r="J19" s="496">
        <v>21125594</v>
      </c>
      <c r="K19" s="496">
        <v>22434929</v>
      </c>
      <c r="L19" s="496"/>
      <c r="M19" s="166"/>
      <c r="N19" s="166"/>
      <c r="O19" s="166"/>
      <c r="P19" s="166"/>
      <c r="Q19" s="166"/>
      <c r="R19" s="166"/>
      <c r="S19" s="166"/>
      <c r="T19" s="167"/>
      <c r="U19" s="163"/>
      <c r="V19" s="163"/>
      <c r="W19" s="163"/>
      <c r="X19" s="619"/>
      <c r="Y19" s="619"/>
      <c r="Z19" s="619"/>
      <c r="AA19" s="619"/>
      <c r="AB19" s="619"/>
      <c r="AC19" s="619"/>
      <c r="AD19" s="619"/>
      <c r="AE19" s="619"/>
      <c r="AF19" s="620"/>
      <c r="AG19" s="620"/>
      <c r="AH19" s="163"/>
      <c r="AI19" s="163"/>
      <c r="AJ19" s="163"/>
      <c r="AK19" s="163"/>
      <c r="AL19" s="163"/>
      <c r="AM19" s="163"/>
      <c r="AN19" s="163"/>
      <c r="AO19" s="163"/>
      <c r="AP19" s="163"/>
      <c r="AQ19" s="163"/>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3"/>
      <c r="BY19" s="163"/>
      <c r="BZ19" s="163"/>
      <c r="CA19" s="1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c r="DC19" s="163"/>
      <c r="DD19" s="163"/>
      <c r="DE19" s="163"/>
      <c r="DF19" s="163"/>
      <c r="DG19" s="163"/>
      <c r="DH19" s="163"/>
      <c r="DI19" s="163"/>
      <c r="DJ19" s="163"/>
      <c r="DK19" s="163"/>
      <c r="DL19" s="163"/>
      <c r="DM19" s="163"/>
      <c r="DN19" s="163"/>
      <c r="DO19" s="163"/>
      <c r="DP19" s="163"/>
      <c r="DQ19" s="163"/>
      <c r="DR19" s="163"/>
      <c r="DS19" s="163"/>
      <c r="DT19" s="163"/>
      <c r="DU19" s="163"/>
      <c r="DV19" s="163"/>
      <c r="DW19" s="163"/>
      <c r="DX19" s="163"/>
      <c r="DY19" s="163"/>
      <c r="DZ19" s="163"/>
      <c r="EA19" s="163"/>
      <c r="EB19" s="163"/>
      <c r="EC19" s="163"/>
      <c r="ED19" s="163"/>
      <c r="EE19" s="163"/>
      <c r="EF19" s="163"/>
      <c r="EG19" s="163"/>
      <c r="EH19" s="163"/>
      <c r="EI19" s="163"/>
      <c r="EJ19" s="163"/>
      <c r="EK19" s="163"/>
      <c r="EL19" s="163"/>
      <c r="EM19" s="163"/>
      <c r="EN19" s="163"/>
      <c r="EO19" s="163"/>
      <c r="EP19" s="163"/>
      <c r="EQ19" s="163"/>
      <c r="ER19" s="163"/>
      <c r="ES19" s="163"/>
      <c r="ET19" s="163"/>
      <c r="EU19" s="163"/>
      <c r="EV19" s="163"/>
      <c r="EW19" s="163"/>
      <c r="EX19" s="163"/>
      <c r="EY19" s="163"/>
      <c r="EZ19" s="163"/>
      <c r="FA19" s="163"/>
      <c r="FB19" s="163"/>
      <c r="FC19" s="163"/>
      <c r="FD19" s="163"/>
      <c r="FE19" s="163"/>
      <c r="FF19" s="163"/>
      <c r="FG19" s="163"/>
      <c r="FH19" s="163"/>
      <c r="FI19" s="163"/>
      <c r="FJ19" s="163"/>
      <c r="FK19" s="163"/>
      <c r="FL19" s="163"/>
      <c r="FM19" s="163"/>
      <c r="FN19" s="163"/>
      <c r="FO19" s="163"/>
      <c r="FP19" s="163"/>
      <c r="FQ19" s="163"/>
      <c r="FR19" s="163"/>
      <c r="FS19" s="163"/>
      <c r="FT19" s="163"/>
      <c r="FU19" s="163"/>
      <c r="FV19" s="163"/>
      <c r="FW19" s="163"/>
      <c r="FX19" s="163"/>
      <c r="FY19" s="163"/>
      <c r="FZ19" s="163"/>
      <c r="GA19" s="163"/>
      <c r="GB19" s="163"/>
      <c r="GC19" s="163"/>
      <c r="GD19" s="163"/>
      <c r="GE19" s="163"/>
      <c r="GF19" s="163"/>
      <c r="GG19" s="163"/>
      <c r="GH19" s="163"/>
      <c r="GI19" s="163"/>
      <c r="GJ19" s="163"/>
      <c r="GK19" s="163"/>
      <c r="GL19" s="163"/>
      <c r="GM19" s="163"/>
      <c r="GN19" s="163"/>
      <c r="GO19" s="163"/>
      <c r="GP19" s="163"/>
      <c r="GQ19" s="163"/>
      <c r="GR19" s="163"/>
      <c r="GS19" s="163"/>
      <c r="GT19" s="163"/>
      <c r="GU19" s="163"/>
      <c r="GV19" s="163"/>
      <c r="GW19" s="163"/>
      <c r="GX19" s="163"/>
      <c r="GY19" s="163"/>
      <c r="GZ19" s="163"/>
      <c r="HA19" s="163"/>
      <c r="HB19" s="163"/>
      <c r="HC19" s="163"/>
      <c r="HD19" s="163"/>
      <c r="HE19" s="163"/>
      <c r="HF19" s="163"/>
      <c r="HG19" s="163"/>
      <c r="HH19" s="163"/>
      <c r="HI19" s="163"/>
      <c r="HJ19" s="163"/>
      <c r="HK19" s="163"/>
      <c r="HL19" s="163"/>
      <c r="HM19" s="163"/>
      <c r="HN19" s="163"/>
      <c r="HO19" s="163"/>
      <c r="HP19" s="163"/>
      <c r="HQ19" s="163"/>
      <c r="HR19" s="163"/>
      <c r="HS19" s="163"/>
      <c r="HT19" s="163"/>
      <c r="HU19" s="163"/>
      <c r="HV19" s="163"/>
      <c r="HW19" s="163"/>
      <c r="HX19" s="163"/>
      <c r="HY19" s="163"/>
      <c r="HZ19" s="163"/>
      <c r="IA19" s="163"/>
      <c r="IB19" s="163"/>
      <c r="IC19" s="163"/>
      <c r="ID19" s="163"/>
      <c r="IE19" s="163"/>
      <c r="IF19" s="163"/>
      <c r="IG19" s="163"/>
      <c r="IH19" s="163"/>
      <c r="II19" s="163"/>
      <c r="IJ19" s="163"/>
      <c r="IK19" s="163"/>
      <c r="IL19" s="163"/>
      <c r="IM19" s="163"/>
      <c r="IN19" s="163"/>
    </row>
    <row r="20" spans="1:248" s="103" customFormat="1" ht="20.100000000000001" customHeight="1">
      <c r="A20" s="495" t="s">
        <v>861</v>
      </c>
      <c r="B20" s="496">
        <v>17451302</v>
      </c>
      <c r="C20" s="496">
        <v>17946880</v>
      </c>
      <c r="D20" s="496">
        <v>18829866</v>
      </c>
      <c r="E20" s="496">
        <v>19578731</v>
      </c>
      <c r="F20" s="496">
        <v>19099026</v>
      </c>
      <c r="G20" s="496">
        <v>20241389</v>
      </c>
      <c r="H20" s="496">
        <v>20093780</v>
      </c>
      <c r="I20" s="496">
        <v>20172891</v>
      </c>
      <c r="J20" s="496">
        <v>21064613</v>
      </c>
      <c r="K20" s="496">
        <v>22382418</v>
      </c>
      <c r="L20" s="496"/>
      <c r="M20" s="166"/>
      <c r="N20" s="166"/>
      <c r="O20" s="166"/>
      <c r="P20" s="166"/>
      <c r="Q20" s="166"/>
      <c r="R20" s="166"/>
      <c r="S20" s="166"/>
      <c r="T20" s="167"/>
      <c r="U20" s="163"/>
      <c r="V20" s="163"/>
      <c r="W20" s="163"/>
      <c r="X20" s="619"/>
      <c r="Y20" s="619"/>
      <c r="Z20" s="619"/>
      <c r="AA20" s="619"/>
      <c r="AB20" s="619"/>
      <c r="AC20" s="619"/>
      <c r="AD20" s="619"/>
      <c r="AE20" s="619"/>
      <c r="AF20" s="620"/>
      <c r="AG20" s="620"/>
      <c r="AH20" s="163"/>
      <c r="AI20" s="163"/>
      <c r="AJ20" s="163"/>
      <c r="AK20" s="163"/>
      <c r="AL20" s="163"/>
      <c r="AM20" s="163"/>
      <c r="AN20" s="163"/>
      <c r="AO20" s="163"/>
      <c r="AP20" s="163"/>
      <c r="AQ20" s="163"/>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3"/>
      <c r="BY20" s="163"/>
      <c r="BZ20" s="163"/>
      <c r="CA20" s="163"/>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c r="DC20" s="163"/>
      <c r="DD20" s="163"/>
      <c r="DE20" s="163"/>
      <c r="DF20" s="163"/>
      <c r="DG20" s="163"/>
      <c r="DH20" s="163"/>
      <c r="DI20" s="163"/>
      <c r="DJ20" s="163"/>
      <c r="DK20" s="163"/>
      <c r="DL20" s="163"/>
      <c r="DM20" s="163"/>
      <c r="DN20" s="163"/>
      <c r="DO20" s="163"/>
      <c r="DP20" s="163"/>
      <c r="DQ20" s="163"/>
      <c r="DR20" s="163"/>
      <c r="DS20" s="163"/>
      <c r="DT20" s="163"/>
      <c r="DU20" s="163"/>
      <c r="DV20" s="163"/>
      <c r="DW20" s="163"/>
      <c r="DX20" s="163"/>
      <c r="DY20" s="163"/>
      <c r="DZ20" s="163"/>
      <c r="EA20" s="163"/>
      <c r="EB20" s="163"/>
      <c r="EC20" s="163"/>
      <c r="ED20" s="163"/>
      <c r="EE20" s="163"/>
      <c r="EF20" s="163"/>
      <c r="EG20" s="163"/>
      <c r="EH20" s="163"/>
      <c r="EI20" s="163"/>
      <c r="EJ20" s="163"/>
      <c r="EK20" s="163"/>
      <c r="EL20" s="163"/>
      <c r="EM20" s="163"/>
      <c r="EN20" s="163"/>
      <c r="EO20" s="163"/>
      <c r="EP20" s="163"/>
      <c r="EQ20" s="163"/>
      <c r="ER20" s="163"/>
      <c r="ES20" s="163"/>
      <c r="ET20" s="163"/>
      <c r="EU20" s="163"/>
      <c r="EV20" s="163"/>
      <c r="EW20" s="163"/>
      <c r="EX20" s="163"/>
      <c r="EY20" s="163"/>
      <c r="EZ20" s="163"/>
      <c r="FA20" s="163"/>
      <c r="FB20" s="163"/>
      <c r="FC20" s="163"/>
      <c r="FD20" s="163"/>
      <c r="FE20" s="163"/>
      <c r="FF20" s="163"/>
      <c r="FG20" s="163"/>
      <c r="FH20" s="163"/>
      <c r="FI20" s="163"/>
      <c r="FJ20" s="163"/>
      <c r="FK20" s="163"/>
      <c r="FL20" s="163"/>
      <c r="FM20" s="163"/>
      <c r="FN20" s="163"/>
      <c r="FO20" s="163"/>
      <c r="FP20" s="163"/>
      <c r="FQ20" s="163"/>
      <c r="FR20" s="163"/>
      <c r="FS20" s="163"/>
      <c r="FT20" s="163"/>
      <c r="FU20" s="163"/>
      <c r="FV20" s="163"/>
      <c r="FW20" s="163"/>
      <c r="FX20" s="163"/>
      <c r="FY20" s="163"/>
      <c r="FZ20" s="163"/>
      <c r="GA20" s="163"/>
      <c r="GB20" s="163"/>
      <c r="GC20" s="163"/>
      <c r="GD20" s="163"/>
      <c r="GE20" s="163"/>
      <c r="GF20" s="163"/>
      <c r="GG20" s="163"/>
      <c r="GH20" s="163"/>
      <c r="GI20" s="163"/>
      <c r="GJ20" s="163"/>
      <c r="GK20" s="163"/>
      <c r="GL20" s="163"/>
      <c r="GM20" s="163"/>
      <c r="GN20" s="163"/>
      <c r="GO20" s="163"/>
      <c r="GP20" s="163"/>
      <c r="GQ20" s="163"/>
      <c r="GR20" s="163"/>
      <c r="GS20" s="163"/>
      <c r="GT20" s="163"/>
      <c r="GU20" s="163"/>
      <c r="GV20" s="163"/>
      <c r="GW20" s="163"/>
      <c r="GX20" s="163"/>
      <c r="GY20" s="163"/>
      <c r="GZ20" s="163"/>
      <c r="HA20" s="163"/>
      <c r="HB20" s="163"/>
      <c r="HC20" s="163"/>
      <c r="HD20" s="163"/>
      <c r="HE20" s="163"/>
      <c r="HF20" s="163"/>
      <c r="HG20" s="163"/>
      <c r="HH20" s="163"/>
      <c r="HI20" s="163"/>
      <c r="HJ20" s="163"/>
      <c r="HK20" s="163"/>
      <c r="HL20" s="163"/>
      <c r="HM20" s="163"/>
      <c r="HN20" s="163"/>
      <c r="HO20" s="163"/>
      <c r="HP20" s="163"/>
      <c r="HQ20" s="163"/>
      <c r="HR20" s="163"/>
      <c r="HS20" s="163"/>
      <c r="HT20" s="163"/>
      <c r="HU20" s="163"/>
      <c r="HV20" s="163"/>
      <c r="HW20" s="163"/>
      <c r="HX20" s="163"/>
      <c r="HY20" s="163"/>
      <c r="HZ20" s="163"/>
      <c r="IA20" s="163"/>
      <c r="IB20" s="163"/>
      <c r="IC20" s="163"/>
      <c r="ID20" s="163"/>
      <c r="IE20" s="163"/>
      <c r="IF20" s="163"/>
      <c r="IG20" s="163"/>
      <c r="IH20" s="163"/>
      <c r="II20" s="163"/>
      <c r="IJ20" s="163"/>
      <c r="IK20" s="163"/>
      <c r="IL20" s="163"/>
      <c r="IM20" s="163"/>
      <c r="IN20" s="163"/>
    </row>
    <row r="21" spans="1:248" ht="27" customHeight="1">
      <c r="A21" s="602" t="s">
        <v>555</v>
      </c>
      <c r="B21" s="497"/>
      <c r="C21" s="497"/>
      <c r="D21" s="497"/>
      <c r="E21" s="497"/>
      <c r="F21" s="497"/>
      <c r="G21" s="498"/>
      <c r="H21" s="498"/>
      <c r="I21" s="499"/>
      <c r="J21" s="499"/>
      <c r="K21" s="499"/>
      <c r="L21" s="499"/>
      <c r="P21" s="49" t="s">
        <v>74</v>
      </c>
      <c r="X21" s="29"/>
      <c r="Y21" s="29"/>
      <c r="Z21" s="29" t="s">
        <v>74</v>
      </c>
      <c r="AA21" s="30"/>
      <c r="AB21" s="29"/>
      <c r="AC21" s="29"/>
      <c r="AD21" s="29"/>
    </row>
    <row r="22" spans="1:248" ht="19.899999999999999" customHeight="1">
      <c r="A22" s="494" t="s">
        <v>63</v>
      </c>
      <c r="B22" s="494">
        <v>2012</v>
      </c>
      <c r="C22" s="494">
        <v>2013</v>
      </c>
      <c r="D22" s="494">
        <v>2014</v>
      </c>
      <c r="E22" s="494">
        <v>2015</v>
      </c>
      <c r="F22" s="494">
        <v>2016</v>
      </c>
      <c r="G22" s="494">
        <v>2017</v>
      </c>
      <c r="H22" s="494">
        <v>2018</v>
      </c>
      <c r="I22" s="494">
        <v>2019</v>
      </c>
      <c r="J22" s="494">
        <v>2020</v>
      </c>
      <c r="K22" s="539">
        <v>2021</v>
      </c>
      <c r="L22" s="539">
        <v>2022</v>
      </c>
      <c r="X22" s="29"/>
      <c r="Y22" s="29"/>
      <c r="Z22" s="29"/>
      <c r="AA22" s="29"/>
      <c r="AB22" s="29"/>
      <c r="AC22" s="29"/>
      <c r="AD22" s="29"/>
    </row>
    <row r="23" spans="1:248" s="26" customFormat="1" ht="19.899999999999999" customHeight="1">
      <c r="A23" s="495" t="s">
        <v>567</v>
      </c>
      <c r="B23" s="496">
        <v>10849186</v>
      </c>
      <c r="C23" s="496">
        <v>11698045</v>
      </c>
      <c r="D23" s="496">
        <v>12329012</v>
      </c>
      <c r="E23" s="496">
        <v>12913416</v>
      </c>
      <c r="F23" s="496">
        <v>13352629</v>
      </c>
      <c r="G23" s="496">
        <v>13115945</v>
      </c>
      <c r="H23" s="496">
        <v>14218231</v>
      </c>
      <c r="I23" s="496">
        <v>13826757</v>
      </c>
      <c r="J23" s="496">
        <v>14154168</v>
      </c>
      <c r="K23" s="496">
        <v>15055602</v>
      </c>
      <c r="L23" s="496">
        <v>15940624</v>
      </c>
      <c r="M23" s="48"/>
      <c r="N23" s="48"/>
      <c r="O23" s="48"/>
      <c r="P23" s="48"/>
      <c r="Q23" s="48"/>
      <c r="R23" s="48"/>
      <c r="S23" s="48"/>
      <c r="T23" s="29"/>
      <c r="X23" s="29"/>
      <c r="Y23" s="29"/>
      <c r="Z23" s="29"/>
      <c r="AA23" s="29"/>
      <c r="AB23" s="29"/>
      <c r="AC23" s="29"/>
      <c r="AD23" s="29"/>
      <c r="AE23" s="29"/>
    </row>
    <row r="24" spans="1:248" s="26" customFormat="1" ht="19.899999999999999" customHeight="1">
      <c r="A24" s="495" t="s">
        <v>571</v>
      </c>
      <c r="B24" s="496">
        <v>10739556</v>
      </c>
      <c r="C24" s="496">
        <v>11620928</v>
      </c>
      <c r="D24" s="496">
        <v>12355589</v>
      </c>
      <c r="E24" s="496">
        <v>12851205</v>
      </c>
      <c r="F24" s="496">
        <v>13258741</v>
      </c>
      <c r="G24" s="496">
        <v>13126079</v>
      </c>
      <c r="H24" s="496">
        <v>14127524</v>
      </c>
      <c r="I24" s="496">
        <v>13807689</v>
      </c>
      <c r="J24" s="496">
        <v>14211588</v>
      </c>
      <c r="K24" s="496">
        <v>15077515</v>
      </c>
      <c r="L24" s="496">
        <v>15996438</v>
      </c>
      <c r="M24" s="48"/>
      <c r="N24" s="48"/>
      <c r="O24" s="48"/>
      <c r="P24" s="48"/>
      <c r="Q24" s="48"/>
      <c r="R24" s="48"/>
      <c r="S24" s="48"/>
      <c r="T24" s="29"/>
      <c r="X24" s="29"/>
      <c r="Y24" s="29"/>
      <c r="Z24" s="29"/>
      <c r="AA24" s="29"/>
      <c r="AB24" s="29"/>
      <c r="AC24" s="29"/>
      <c r="AD24" s="29"/>
      <c r="AE24" s="29"/>
    </row>
    <row r="25" spans="1:248" s="29" customFormat="1" ht="19.899999999999999" customHeight="1">
      <c r="A25" s="495" t="s">
        <v>570</v>
      </c>
      <c r="B25" s="496">
        <v>11145226</v>
      </c>
      <c r="C25" s="496">
        <v>11896801</v>
      </c>
      <c r="D25" s="496">
        <v>12566310</v>
      </c>
      <c r="E25" s="496">
        <v>13148326</v>
      </c>
      <c r="F25" s="496">
        <v>13503330</v>
      </c>
      <c r="G25" s="496">
        <v>13558783</v>
      </c>
      <c r="H25" s="496">
        <v>14325806</v>
      </c>
      <c r="I25" s="496">
        <v>13994899</v>
      </c>
      <c r="J25" s="496">
        <v>14339304</v>
      </c>
      <c r="K25" s="496">
        <v>15381821</v>
      </c>
      <c r="L25" s="496">
        <v>16252858</v>
      </c>
      <c r="M25" s="48"/>
      <c r="N25" s="48"/>
      <c r="O25" s="48"/>
      <c r="P25" s="48"/>
      <c r="Q25" s="48"/>
      <c r="R25" s="48"/>
      <c r="S25" s="49"/>
      <c r="AD25" s="30"/>
    </row>
    <row r="26" spans="1:248" s="29" customFormat="1" ht="19.899999999999999" customHeight="1">
      <c r="A26" s="495" t="s">
        <v>569</v>
      </c>
      <c r="B26" s="496">
        <v>11408813</v>
      </c>
      <c r="C26" s="496">
        <v>12132681</v>
      </c>
      <c r="D26" s="496">
        <v>12730077</v>
      </c>
      <c r="E26" s="496">
        <v>13451823</v>
      </c>
      <c r="F26" s="496">
        <v>13665900</v>
      </c>
      <c r="G26" s="496">
        <v>13849359</v>
      </c>
      <c r="H26" s="496">
        <v>14527332</v>
      </c>
      <c r="I26" s="496">
        <v>14226393</v>
      </c>
      <c r="J26" s="496">
        <v>13847835</v>
      </c>
      <c r="K26" s="496">
        <v>15794188</v>
      </c>
      <c r="L26" s="496">
        <v>16405802</v>
      </c>
      <c r="M26" s="48"/>
      <c r="N26" s="48"/>
      <c r="O26" s="48"/>
      <c r="P26" s="48"/>
      <c r="Q26" s="48"/>
      <c r="R26" s="48"/>
      <c r="S26" s="49"/>
      <c r="AD26" s="30"/>
    </row>
    <row r="27" spans="1:248" s="26" customFormat="1" ht="16.149999999999999" customHeight="1">
      <c r="A27" s="495" t="s">
        <v>568</v>
      </c>
      <c r="B27" s="496">
        <v>11683952</v>
      </c>
      <c r="C27" s="496">
        <v>12216079</v>
      </c>
      <c r="D27" s="496">
        <v>12922571</v>
      </c>
      <c r="E27" s="496">
        <v>13585611</v>
      </c>
      <c r="F27" s="496">
        <v>13696518</v>
      </c>
      <c r="G27" s="496">
        <v>14105505</v>
      </c>
      <c r="H27" s="496">
        <v>14729306</v>
      </c>
      <c r="I27" s="496">
        <v>14324472</v>
      </c>
      <c r="J27" s="496">
        <v>13919211</v>
      </c>
      <c r="K27" s="496">
        <v>15853614</v>
      </c>
      <c r="L27" s="496">
        <v>16687567</v>
      </c>
      <c r="M27" s="48"/>
      <c r="N27" s="48"/>
      <c r="O27" s="48"/>
      <c r="P27" s="48"/>
      <c r="Q27" s="48"/>
      <c r="R27" s="48"/>
      <c r="S27" s="49"/>
      <c r="T27" s="29"/>
      <c r="X27" s="29"/>
      <c r="Y27" s="29"/>
      <c r="Z27" s="29"/>
      <c r="AA27" s="29"/>
      <c r="AB27" s="29"/>
      <c r="AC27" s="29"/>
      <c r="AD27" s="30"/>
      <c r="AE27" s="29"/>
    </row>
    <row r="28" spans="1:248" s="26" customFormat="1" ht="19.899999999999999" customHeight="1">
      <c r="A28" s="495" t="s">
        <v>572</v>
      </c>
      <c r="B28" s="496">
        <v>11796813</v>
      </c>
      <c r="C28" s="496">
        <v>12274403</v>
      </c>
      <c r="D28" s="496">
        <v>13034290</v>
      </c>
      <c r="E28" s="496">
        <v>13596512</v>
      </c>
      <c r="F28" s="496">
        <v>13686743</v>
      </c>
      <c r="G28" s="496">
        <v>14009873</v>
      </c>
      <c r="H28" s="496">
        <v>14570283</v>
      </c>
      <c r="I28" s="496">
        <v>14287607</v>
      </c>
      <c r="J28" s="496">
        <v>14431133</v>
      </c>
      <c r="K28" s="496">
        <v>16033979</v>
      </c>
      <c r="L28" s="496">
        <v>16968248</v>
      </c>
      <c r="M28" s="48"/>
      <c r="N28" s="48"/>
      <c r="O28" s="48"/>
      <c r="P28" s="48"/>
      <c r="Q28" s="48"/>
      <c r="R28" s="48"/>
      <c r="S28" s="49"/>
      <c r="T28" s="29"/>
      <c r="X28" s="29"/>
      <c r="Y28" s="29"/>
      <c r="Z28" s="29"/>
      <c r="AA28" s="29"/>
      <c r="AB28" s="29"/>
      <c r="AC28" s="29"/>
      <c r="AD28" s="30"/>
      <c r="AE28" s="29"/>
    </row>
    <row r="29" spans="1:248" s="26" customFormat="1" ht="19.899999999999999" customHeight="1">
      <c r="A29" s="495" t="s">
        <v>573</v>
      </c>
      <c r="B29" s="496">
        <v>11765998</v>
      </c>
      <c r="C29" s="496">
        <v>12200031</v>
      </c>
      <c r="D29" s="496">
        <v>12701507</v>
      </c>
      <c r="E29" s="496">
        <v>13318215</v>
      </c>
      <c r="F29" s="496">
        <v>13362031</v>
      </c>
      <c r="G29" s="496">
        <v>14195607</v>
      </c>
      <c r="H29" s="496">
        <v>14664384</v>
      </c>
      <c r="I29" s="496">
        <v>14198097</v>
      </c>
      <c r="J29" s="496">
        <v>14432781</v>
      </c>
      <c r="K29" s="496">
        <v>16015524</v>
      </c>
      <c r="L29" s="496">
        <v>16701928</v>
      </c>
      <c r="M29" s="48"/>
      <c r="N29" s="48"/>
      <c r="O29" s="48"/>
      <c r="P29" s="48"/>
      <c r="Q29" s="48"/>
      <c r="R29" s="48"/>
      <c r="S29" s="49"/>
      <c r="T29" s="29"/>
      <c r="X29" s="29"/>
      <c r="Y29" s="29"/>
      <c r="Z29" s="29"/>
      <c r="AA29" s="29"/>
      <c r="AB29" s="29"/>
      <c r="AC29" s="29"/>
      <c r="AD29" s="30"/>
      <c r="AE29" s="29"/>
    </row>
    <row r="30" spans="1:248" s="26" customFormat="1" ht="19.899999999999999" customHeight="1">
      <c r="A30" s="495" t="s">
        <v>574</v>
      </c>
      <c r="B30" s="496">
        <v>11464201</v>
      </c>
      <c r="C30" s="496">
        <v>12236880</v>
      </c>
      <c r="D30" s="496">
        <v>12884711</v>
      </c>
      <c r="E30" s="496">
        <v>13566414</v>
      </c>
      <c r="F30" s="496">
        <v>13471407</v>
      </c>
      <c r="G30" s="496">
        <v>14265038</v>
      </c>
      <c r="H30" s="496">
        <v>14482653</v>
      </c>
      <c r="I30" s="496">
        <v>14119665</v>
      </c>
      <c r="J30" s="496">
        <v>14749189</v>
      </c>
      <c r="K30" s="496">
        <v>16025300</v>
      </c>
      <c r="L30" s="496"/>
      <c r="M30" s="48"/>
      <c r="N30" s="48"/>
      <c r="O30" s="48"/>
      <c r="P30" s="48"/>
      <c r="Q30" s="48"/>
      <c r="R30" s="48"/>
      <c r="S30" s="49"/>
      <c r="T30" s="29"/>
      <c r="X30" s="29"/>
      <c r="Y30" s="29"/>
      <c r="Z30" s="29"/>
      <c r="AA30" s="29"/>
      <c r="AB30" s="29"/>
      <c r="AC30" s="29"/>
      <c r="AD30" s="30"/>
      <c r="AE30" s="29"/>
    </row>
    <row r="31" spans="1:248" s="26" customFormat="1" ht="19.899999999999999" customHeight="1">
      <c r="A31" s="495" t="s">
        <v>575</v>
      </c>
      <c r="B31" s="496">
        <v>11918235</v>
      </c>
      <c r="C31" s="496">
        <v>12523723</v>
      </c>
      <c r="D31" s="496">
        <v>13155308</v>
      </c>
      <c r="E31" s="496">
        <v>13489364</v>
      </c>
      <c r="F31" s="496">
        <v>13470684</v>
      </c>
      <c r="G31" s="496">
        <v>14547574</v>
      </c>
      <c r="H31" s="496">
        <v>14809349</v>
      </c>
      <c r="I31" s="496">
        <v>14440956</v>
      </c>
      <c r="J31" s="496">
        <v>14998852</v>
      </c>
      <c r="K31" s="496">
        <v>16275150</v>
      </c>
      <c r="L31" s="496"/>
      <c r="M31" s="48"/>
      <c r="N31" s="48"/>
      <c r="O31" s="48"/>
      <c r="P31" s="48"/>
      <c r="Q31" s="48"/>
      <c r="R31" s="48"/>
      <c r="S31" s="49"/>
      <c r="T31" s="29"/>
      <c r="X31" s="29"/>
      <c r="Y31" s="29"/>
      <c r="Z31" s="29"/>
      <c r="AA31" s="29"/>
      <c r="AB31" s="29"/>
      <c r="AC31" s="29"/>
      <c r="AD31" s="30"/>
      <c r="AE31" s="29"/>
    </row>
    <row r="32" spans="1:248" s="26" customFormat="1" ht="19.899999999999999" customHeight="1">
      <c r="A32" s="495" t="s">
        <v>576</v>
      </c>
      <c r="B32" s="496">
        <v>11629191</v>
      </c>
      <c r="C32" s="496">
        <v>12297151</v>
      </c>
      <c r="D32" s="496">
        <v>13072609</v>
      </c>
      <c r="E32" s="496">
        <v>13741124</v>
      </c>
      <c r="F32" s="496">
        <v>13660465</v>
      </c>
      <c r="G32" s="496">
        <v>14644895</v>
      </c>
      <c r="H32" s="496">
        <v>14695062</v>
      </c>
      <c r="I32" s="496">
        <v>14511611</v>
      </c>
      <c r="J32" s="496">
        <v>15371347</v>
      </c>
      <c r="K32" s="496">
        <v>16270696</v>
      </c>
      <c r="L32" s="496"/>
      <c r="M32" s="48"/>
      <c r="N32" s="48"/>
      <c r="O32" s="48"/>
      <c r="P32" s="48"/>
      <c r="Q32" s="48"/>
      <c r="R32" s="48"/>
      <c r="S32" s="49"/>
      <c r="T32" s="29"/>
      <c r="X32" s="29"/>
      <c r="Y32" s="29"/>
      <c r="Z32" s="29"/>
      <c r="AA32" s="29"/>
      <c r="AB32" s="29"/>
      <c r="AC32" s="29"/>
      <c r="AD32" s="30"/>
      <c r="AE32" s="29"/>
    </row>
    <row r="33" spans="1:31" s="26" customFormat="1" ht="19.899999999999999" customHeight="1">
      <c r="A33" s="495" t="s">
        <v>577</v>
      </c>
      <c r="B33" s="496">
        <v>11878414</v>
      </c>
      <c r="C33" s="496">
        <v>12433976</v>
      </c>
      <c r="D33" s="496">
        <v>13100694</v>
      </c>
      <c r="E33" s="496">
        <v>13755572</v>
      </c>
      <c r="F33" s="496">
        <v>13583875</v>
      </c>
      <c r="G33" s="496">
        <v>14555878</v>
      </c>
      <c r="H33" s="496">
        <v>14448590</v>
      </c>
      <c r="I33" s="496">
        <v>14393707</v>
      </c>
      <c r="J33" s="496">
        <v>15175670</v>
      </c>
      <c r="K33" s="496">
        <v>16257219</v>
      </c>
      <c r="L33" s="496"/>
      <c r="M33" s="48"/>
      <c r="N33" s="48"/>
      <c r="O33" s="48"/>
      <c r="P33" s="48"/>
      <c r="Q33" s="48"/>
      <c r="R33" s="48"/>
      <c r="S33" s="49"/>
      <c r="T33" s="29"/>
      <c r="X33" s="29"/>
      <c r="Y33" s="29"/>
      <c r="Z33" s="29"/>
      <c r="AA33" s="29"/>
      <c r="AB33" s="29"/>
      <c r="AC33" s="29"/>
      <c r="AD33" s="30"/>
      <c r="AE33" s="29"/>
    </row>
    <row r="34" spans="1:31" s="26" customFormat="1" ht="19.899999999999999" customHeight="1">
      <c r="A34" s="495" t="s">
        <v>861</v>
      </c>
      <c r="B34" s="496">
        <v>11821337</v>
      </c>
      <c r="C34" s="496">
        <v>12363785</v>
      </c>
      <c r="D34" s="496">
        <v>13093230</v>
      </c>
      <c r="E34" s="496">
        <v>13713717</v>
      </c>
      <c r="F34" s="496">
        <v>13415843</v>
      </c>
      <c r="G34" s="496">
        <v>14477817</v>
      </c>
      <c r="H34" s="496">
        <v>14229170</v>
      </c>
      <c r="I34" s="496">
        <v>14314313</v>
      </c>
      <c r="J34" s="496">
        <v>15203423</v>
      </c>
      <c r="K34" s="496">
        <v>16169679</v>
      </c>
      <c r="L34" s="496"/>
      <c r="M34" s="48"/>
      <c r="N34" s="48"/>
      <c r="O34" s="48"/>
      <c r="P34" s="48"/>
      <c r="Q34" s="48"/>
      <c r="R34" s="48"/>
      <c r="S34" s="49"/>
      <c r="T34" s="29"/>
      <c r="X34" s="29"/>
      <c r="Y34" s="29"/>
      <c r="Z34" s="29"/>
      <c r="AA34" s="29"/>
      <c r="AB34" s="29"/>
      <c r="AC34" s="29"/>
      <c r="AD34" s="30"/>
      <c r="AE34" s="29"/>
    </row>
    <row r="35" spans="1:31" s="110" customFormat="1" ht="14.25">
      <c r="A35" s="711" t="s">
        <v>443</v>
      </c>
      <c r="B35" s="711"/>
      <c r="C35" s="711"/>
      <c r="D35" s="711"/>
      <c r="E35" s="711"/>
      <c r="F35" s="711"/>
      <c r="G35" s="711"/>
      <c r="H35" s="711"/>
      <c r="I35" s="711"/>
      <c r="J35" s="111"/>
      <c r="K35" s="111"/>
      <c r="L35" s="111"/>
      <c r="M35" s="112"/>
      <c r="N35" s="112"/>
      <c r="O35" s="112"/>
      <c r="P35" s="112"/>
      <c r="Q35" s="112"/>
      <c r="R35" s="112"/>
      <c r="S35" s="112"/>
    </row>
    <row r="36" spans="1:31" ht="27" customHeight="1">
      <c r="A36" s="497" t="s">
        <v>556</v>
      </c>
      <c r="B36" s="497"/>
      <c r="C36" s="497"/>
      <c r="D36" s="497"/>
      <c r="E36" s="497"/>
      <c r="F36" s="497"/>
      <c r="G36" s="500"/>
      <c r="H36" s="501"/>
      <c r="I36" s="499"/>
      <c r="J36" s="499"/>
      <c r="K36" s="499"/>
      <c r="L36" s="499"/>
      <c r="X36" s="29"/>
      <c r="Y36" s="29"/>
      <c r="Z36" s="29"/>
      <c r="AA36" s="29"/>
      <c r="AB36" s="29"/>
      <c r="AC36" s="29"/>
      <c r="AD36" s="29"/>
    </row>
    <row r="37" spans="1:31" ht="19.899999999999999" customHeight="1">
      <c r="A37" s="494" t="s">
        <v>63</v>
      </c>
      <c r="B37" s="494">
        <v>2012</v>
      </c>
      <c r="C37" s="494">
        <v>2013</v>
      </c>
      <c r="D37" s="494">
        <v>2014</v>
      </c>
      <c r="E37" s="494">
        <v>2015</v>
      </c>
      <c r="F37" s="494">
        <v>2016</v>
      </c>
      <c r="G37" s="494">
        <v>2017</v>
      </c>
      <c r="H37" s="494">
        <v>2018</v>
      </c>
      <c r="I37" s="494">
        <v>2019</v>
      </c>
      <c r="J37" s="494">
        <v>2020</v>
      </c>
      <c r="K37" s="539">
        <v>2021</v>
      </c>
      <c r="L37" s="539">
        <v>2022</v>
      </c>
      <c r="X37" s="29"/>
      <c r="Y37" s="29"/>
      <c r="Z37" s="29"/>
      <c r="AA37" s="29"/>
      <c r="AB37" s="29"/>
      <c r="AC37" s="29"/>
      <c r="AD37" s="29"/>
    </row>
    <row r="38" spans="1:31" ht="20.100000000000001" customHeight="1">
      <c r="A38" s="495" t="s">
        <v>567</v>
      </c>
      <c r="B38" s="496">
        <v>3039975</v>
      </c>
      <c r="C38" s="496">
        <v>2963719</v>
      </c>
      <c r="D38" s="496">
        <v>2720965</v>
      </c>
      <c r="E38" s="496">
        <v>2821819</v>
      </c>
      <c r="F38" s="496">
        <v>2803728</v>
      </c>
      <c r="G38" s="496">
        <v>2520079</v>
      </c>
      <c r="H38" s="496">
        <v>2762901</v>
      </c>
      <c r="I38" s="496">
        <v>2791418</v>
      </c>
      <c r="J38" s="496">
        <v>2766914</v>
      </c>
      <c r="K38" s="496">
        <v>2893394</v>
      </c>
      <c r="L38" s="496">
        <v>3028857</v>
      </c>
      <c r="X38" s="29"/>
      <c r="Y38" s="29"/>
      <c r="Z38" s="29"/>
      <c r="AA38" s="29"/>
      <c r="AB38" s="29"/>
      <c r="AC38" s="29"/>
      <c r="AD38" s="29"/>
    </row>
    <row r="39" spans="1:31" ht="20.100000000000001" customHeight="1">
      <c r="A39" s="495" t="s">
        <v>571</v>
      </c>
      <c r="B39" s="496">
        <v>3059708</v>
      </c>
      <c r="C39" s="496">
        <v>2969232</v>
      </c>
      <c r="D39" s="496">
        <v>2855300</v>
      </c>
      <c r="E39" s="496">
        <v>2914541</v>
      </c>
      <c r="F39" s="496">
        <v>2708174</v>
      </c>
      <c r="G39" s="496">
        <v>2698940</v>
      </c>
      <c r="H39" s="496">
        <v>2835795</v>
      </c>
      <c r="I39" s="496">
        <v>2801378</v>
      </c>
      <c r="J39" s="496">
        <v>2748447</v>
      </c>
      <c r="K39" s="496">
        <v>2918795</v>
      </c>
      <c r="L39" s="496">
        <v>3025847</v>
      </c>
      <c r="X39" s="29"/>
      <c r="Y39" s="29"/>
      <c r="Z39" s="29"/>
      <c r="AA39" s="29"/>
      <c r="AB39" s="29"/>
      <c r="AC39" s="29"/>
      <c r="AD39" s="29"/>
    </row>
    <row r="40" spans="1:31" ht="20.100000000000001" customHeight="1">
      <c r="A40" s="495" t="s">
        <v>570</v>
      </c>
      <c r="B40" s="496">
        <v>3068170</v>
      </c>
      <c r="C40" s="496">
        <v>2973096</v>
      </c>
      <c r="D40" s="496">
        <v>2871284</v>
      </c>
      <c r="E40" s="496">
        <v>2898016</v>
      </c>
      <c r="F40" s="496">
        <v>2683978</v>
      </c>
      <c r="G40" s="496">
        <v>2734104</v>
      </c>
      <c r="H40" s="496">
        <v>2804909</v>
      </c>
      <c r="I40" s="496">
        <v>2793511</v>
      </c>
      <c r="J40" s="496">
        <v>2765787</v>
      </c>
      <c r="K40" s="496">
        <v>2938150</v>
      </c>
      <c r="L40" s="496">
        <v>3044857</v>
      </c>
      <c r="X40" s="29"/>
      <c r="Y40" s="29"/>
      <c r="Z40" s="29"/>
      <c r="AA40" s="29"/>
      <c r="AB40" s="29"/>
      <c r="AC40" s="29"/>
      <c r="AD40" s="29"/>
    </row>
    <row r="41" spans="1:31" s="29" customFormat="1" ht="20.100000000000001" customHeight="1">
      <c r="A41" s="495" t="s">
        <v>569</v>
      </c>
      <c r="B41" s="496">
        <v>3058583</v>
      </c>
      <c r="C41" s="496">
        <v>2976760</v>
      </c>
      <c r="D41" s="496">
        <v>2815090</v>
      </c>
      <c r="E41" s="496">
        <v>2789168</v>
      </c>
      <c r="F41" s="496">
        <v>2671866</v>
      </c>
      <c r="G41" s="496">
        <v>2760089</v>
      </c>
      <c r="H41" s="496">
        <v>2812961</v>
      </c>
      <c r="I41" s="496">
        <v>2761695</v>
      </c>
      <c r="J41" s="496">
        <v>2784393</v>
      </c>
      <c r="K41" s="496">
        <v>2954314</v>
      </c>
      <c r="L41" s="496">
        <v>3032348</v>
      </c>
      <c r="M41" s="48"/>
      <c r="N41" s="48"/>
      <c r="O41" s="48"/>
      <c r="P41" s="48"/>
      <c r="Q41" s="48"/>
      <c r="R41" s="48"/>
      <c r="S41" s="48"/>
    </row>
    <row r="42" spans="1:31" s="26" customFormat="1" ht="20.100000000000001" customHeight="1">
      <c r="A42" s="495" t="s">
        <v>568</v>
      </c>
      <c r="B42" s="496">
        <v>3044795</v>
      </c>
      <c r="C42" s="496">
        <v>2981302</v>
      </c>
      <c r="D42" s="496">
        <v>2815276</v>
      </c>
      <c r="E42" s="496">
        <v>2874835</v>
      </c>
      <c r="F42" s="496">
        <v>2683126</v>
      </c>
      <c r="G42" s="496">
        <v>2771634</v>
      </c>
      <c r="H42" s="496">
        <v>2803693</v>
      </c>
      <c r="I42" s="496">
        <v>2838167</v>
      </c>
      <c r="J42" s="496">
        <v>2804352</v>
      </c>
      <c r="K42" s="496">
        <v>2926067</v>
      </c>
      <c r="L42" s="496">
        <v>3056661</v>
      </c>
      <c r="M42" s="48"/>
      <c r="N42" s="48"/>
      <c r="O42" s="48"/>
      <c r="P42" s="48"/>
      <c r="Q42" s="48"/>
      <c r="R42" s="48"/>
      <c r="S42" s="48"/>
      <c r="T42" s="29"/>
      <c r="X42" s="29"/>
      <c r="Y42" s="29"/>
      <c r="Z42" s="29"/>
      <c r="AA42" s="29"/>
      <c r="AB42" s="29"/>
      <c r="AC42" s="29"/>
      <c r="AD42" s="29"/>
      <c r="AE42" s="29"/>
    </row>
    <row r="43" spans="1:31" s="26" customFormat="1" ht="20.100000000000001" customHeight="1">
      <c r="A43" s="495" t="s">
        <v>572</v>
      </c>
      <c r="B43" s="496">
        <v>3040162</v>
      </c>
      <c r="C43" s="496">
        <v>2974355</v>
      </c>
      <c r="D43" s="496">
        <v>2816946</v>
      </c>
      <c r="E43" s="496">
        <v>2829934</v>
      </c>
      <c r="F43" s="496">
        <v>2679867</v>
      </c>
      <c r="G43" s="496">
        <v>2789173</v>
      </c>
      <c r="H43" s="496">
        <v>2702964</v>
      </c>
      <c r="I43" s="496">
        <v>2874942</v>
      </c>
      <c r="J43" s="496">
        <v>2822772</v>
      </c>
      <c r="K43" s="496">
        <v>2962449</v>
      </c>
      <c r="L43" s="496">
        <v>3052556</v>
      </c>
      <c r="M43" s="48"/>
      <c r="N43" s="48"/>
      <c r="O43" s="48"/>
      <c r="P43" s="48"/>
      <c r="Q43" s="48"/>
      <c r="R43" s="48"/>
      <c r="S43" s="48"/>
      <c r="T43" s="29"/>
      <c r="X43" s="29"/>
      <c r="Y43" s="29"/>
      <c r="Z43" s="29"/>
      <c r="AA43" s="29"/>
      <c r="AB43" s="29"/>
      <c r="AC43" s="29"/>
      <c r="AD43" s="29"/>
      <c r="AE43" s="29"/>
    </row>
    <row r="44" spans="1:31" s="26" customFormat="1" ht="20.100000000000001" customHeight="1">
      <c r="A44" s="495" t="s">
        <v>573</v>
      </c>
      <c r="B44" s="496">
        <v>3042931</v>
      </c>
      <c r="C44" s="496">
        <v>2970694</v>
      </c>
      <c r="D44" s="496">
        <v>2875917</v>
      </c>
      <c r="E44" s="496">
        <v>2838611</v>
      </c>
      <c r="F44" s="496">
        <v>2684141</v>
      </c>
      <c r="G44" s="496">
        <v>2751389</v>
      </c>
      <c r="H44" s="496">
        <v>2848614</v>
      </c>
      <c r="I44" s="496">
        <v>2835662</v>
      </c>
      <c r="J44" s="496">
        <v>2828024</v>
      </c>
      <c r="K44" s="496">
        <v>2960383</v>
      </c>
      <c r="L44" s="496">
        <v>3048929</v>
      </c>
      <c r="M44" s="48"/>
      <c r="N44" s="48"/>
      <c r="O44" s="48"/>
      <c r="P44" s="48"/>
      <c r="Q44" s="48"/>
      <c r="R44" s="48"/>
      <c r="S44" s="48"/>
      <c r="T44" s="29"/>
      <c r="X44" s="29"/>
      <c r="Y44" s="29"/>
      <c r="Z44" s="29"/>
      <c r="AA44" s="29"/>
      <c r="AB44" s="29"/>
      <c r="AC44" s="29"/>
      <c r="AD44" s="29"/>
      <c r="AE44" s="29"/>
    </row>
    <row r="45" spans="1:31" s="26" customFormat="1" ht="20.100000000000001" customHeight="1">
      <c r="A45" s="495" t="s">
        <v>574</v>
      </c>
      <c r="B45" s="496">
        <v>3038438</v>
      </c>
      <c r="C45" s="496">
        <v>2931681</v>
      </c>
      <c r="D45" s="496">
        <v>2909657</v>
      </c>
      <c r="E45" s="496">
        <v>2629792</v>
      </c>
      <c r="F45" s="496">
        <v>2690074</v>
      </c>
      <c r="G45" s="496">
        <v>2753919</v>
      </c>
      <c r="H45" s="496">
        <v>2844133</v>
      </c>
      <c r="I45" s="496">
        <v>2783315</v>
      </c>
      <c r="J45" s="496">
        <v>2851542</v>
      </c>
      <c r="K45" s="496">
        <v>2994151</v>
      </c>
      <c r="L45" s="496"/>
      <c r="M45" s="48"/>
      <c r="N45" s="48"/>
      <c r="O45" s="48"/>
      <c r="P45" s="48"/>
      <c r="Q45" s="48"/>
      <c r="R45" s="48"/>
      <c r="S45" s="48"/>
      <c r="T45" s="29"/>
      <c r="X45" s="29"/>
      <c r="Y45" s="29"/>
      <c r="Z45" s="29"/>
      <c r="AA45" s="29"/>
      <c r="AB45" s="29"/>
      <c r="AC45" s="29"/>
      <c r="AD45" s="29"/>
      <c r="AE45" s="29"/>
    </row>
    <row r="46" spans="1:31" s="26" customFormat="1" ht="20.100000000000001" customHeight="1">
      <c r="A46" s="495" t="s">
        <v>575</v>
      </c>
      <c r="B46" s="496">
        <v>3035071</v>
      </c>
      <c r="C46" s="496">
        <v>2883080</v>
      </c>
      <c r="D46" s="496">
        <v>2907549</v>
      </c>
      <c r="E46" s="496">
        <v>2841359</v>
      </c>
      <c r="F46" s="496">
        <v>2692666</v>
      </c>
      <c r="G46" s="496">
        <v>2772117</v>
      </c>
      <c r="H46" s="496">
        <v>2810852</v>
      </c>
      <c r="I46" s="496">
        <v>2783328</v>
      </c>
      <c r="J46" s="496">
        <v>2859258</v>
      </c>
      <c r="K46" s="496">
        <v>3001496</v>
      </c>
      <c r="L46" s="496"/>
      <c r="M46" s="48"/>
      <c r="N46" s="48"/>
      <c r="O46" s="48"/>
      <c r="P46" s="48"/>
      <c r="Q46" s="48"/>
      <c r="R46" s="48"/>
      <c r="S46" s="48"/>
      <c r="T46" s="29"/>
      <c r="X46" s="29"/>
      <c r="Y46" s="29"/>
      <c r="Z46" s="29"/>
      <c r="AA46" s="29"/>
      <c r="AB46" s="29"/>
      <c r="AC46" s="29"/>
      <c r="AD46" s="29"/>
      <c r="AE46" s="29"/>
    </row>
    <row r="47" spans="1:31" s="26" customFormat="1" ht="20.100000000000001" customHeight="1">
      <c r="A47" s="495" t="s">
        <v>576</v>
      </c>
      <c r="B47" s="496">
        <v>3013973</v>
      </c>
      <c r="C47" s="496">
        <v>2856746</v>
      </c>
      <c r="D47" s="496">
        <v>2924846</v>
      </c>
      <c r="E47" s="496">
        <v>2834268</v>
      </c>
      <c r="F47" s="496">
        <v>2695038</v>
      </c>
      <c r="G47" s="496">
        <v>2768836</v>
      </c>
      <c r="H47" s="496">
        <v>2904436</v>
      </c>
      <c r="I47" s="496">
        <v>2760621</v>
      </c>
      <c r="J47" s="496">
        <v>2869425</v>
      </c>
      <c r="K47" s="496">
        <v>2988675</v>
      </c>
      <c r="L47" s="496"/>
      <c r="M47" s="48"/>
      <c r="N47" s="48"/>
      <c r="O47" s="48"/>
      <c r="P47" s="48"/>
      <c r="Q47" s="48"/>
      <c r="R47" s="48"/>
      <c r="S47" s="48"/>
      <c r="T47" s="29"/>
      <c r="X47" s="29"/>
      <c r="Y47" s="29"/>
      <c r="Z47" s="29"/>
      <c r="AA47" s="29"/>
      <c r="AB47" s="29"/>
      <c r="AC47" s="29"/>
      <c r="AD47" s="29"/>
      <c r="AE47" s="29"/>
    </row>
    <row r="48" spans="1:31" s="26" customFormat="1" ht="20.100000000000001" customHeight="1">
      <c r="A48" s="495" t="s">
        <v>577</v>
      </c>
      <c r="B48" s="496">
        <v>3004914</v>
      </c>
      <c r="C48" s="496">
        <v>2800861</v>
      </c>
      <c r="D48" s="496">
        <v>2868886</v>
      </c>
      <c r="E48" s="496">
        <v>2830809</v>
      </c>
      <c r="F48" s="496">
        <v>2706609</v>
      </c>
      <c r="G48" s="496">
        <v>2767790</v>
      </c>
      <c r="H48" s="496">
        <v>2879630</v>
      </c>
      <c r="I48" s="496">
        <v>2736801</v>
      </c>
      <c r="J48" s="496">
        <v>2806449</v>
      </c>
      <c r="K48" s="496">
        <v>3005949</v>
      </c>
      <c r="L48" s="496"/>
      <c r="M48" s="48"/>
      <c r="N48" s="48"/>
      <c r="O48" s="48"/>
      <c r="P48" s="48"/>
      <c r="Q48" s="48"/>
      <c r="R48" s="48"/>
      <c r="S48" s="48"/>
      <c r="T48" s="29"/>
      <c r="X48" s="29"/>
      <c r="Y48" s="29"/>
      <c r="Z48" s="29"/>
      <c r="AA48" s="29"/>
      <c r="AB48" s="29"/>
      <c r="AC48" s="29"/>
      <c r="AD48" s="29"/>
      <c r="AE48" s="29"/>
    </row>
    <row r="49" spans="1:31" s="26" customFormat="1" ht="20.100000000000001" customHeight="1">
      <c r="A49" s="495" t="s">
        <v>861</v>
      </c>
      <c r="B49" s="496">
        <v>2967357</v>
      </c>
      <c r="C49" s="496">
        <v>2760917</v>
      </c>
      <c r="D49" s="496">
        <v>2827633</v>
      </c>
      <c r="E49" s="496">
        <v>2833035</v>
      </c>
      <c r="F49" s="496">
        <v>2701537</v>
      </c>
      <c r="G49" s="496">
        <v>2777484</v>
      </c>
      <c r="H49" s="496">
        <v>2833299</v>
      </c>
      <c r="I49" s="496">
        <v>2758067</v>
      </c>
      <c r="J49" s="496">
        <v>2720780</v>
      </c>
      <c r="K49" s="496">
        <v>3024877</v>
      </c>
      <c r="L49" s="496"/>
      <c r="M49" s="48"/>
      <c r="N49" s="48"/>
      <c r="O49" s="48"/>
      <c r="P49" s="48"/>
      <c r="Q49" s="48"/>
      <c r="R49" s="48"/>
      <c r="S49" s="48"/>
      <c r="T49" s="29"/>
      <c r="X49" s="29"/>
      <c r="Y49" s="29"/>
      <c r="Z49" s="29"/>
      <c r="AA49" s="29"/>
      <c r="AB49" s="29"/>
      <c r="AC49" s="29"/>
      <c r="AD49" s="29"/>
      <c r="AE49" s="29"/>
    </row>
    <row r="50" spans="1:31" ht="27" customHeight="1">
      <c r="A50" s="602" t="s">
        <v>557</v>
      </c>
      <c r="B50" s="497"/>
      <c r="C50" s="497"/>
      <c r="D50" s="497"/>
      <c r="E50" s="497"/>
      <c r="F50" s="497"/>
      <c r="G50" s="499"/>
      <c r="H50" s="499"/>
      <c r="I50" s="499"/>
      <c r="J50" s="499"/>
      <c r="K50" s="499"/>
      <c r="L50" s="499"/>
      <c r="X50" s="29"/>
      <c r="Y50" s="29"/>
      <c r="Z50" s="29"/>
      <c r="AA50" s="29"/>
      <c r="AB50" s="29"/>
      <c r="AC50" s="29"/>
      <c r="AD50" s="29"/>
    </row>
    <row r="51" spans="1:31" ht="19.899999999999999" customHeight="1">
      <c r="A51" s="494" t="s">
        <v>63</v>
      </c>
      <c r="B51" s="494">
        <v>2012</v>
      </c>
      <c r="C51" s="494">
        <v>2013</v>
      </c>
      <c r="D51" s="494">
        <v>2014</v>
      </c>
      <c r="E51" s="494">
        <v>2015</v>
      </c>
      <c r="F51" s="494">
        <v>2016</v>
      </c>
      <c r="G51" s="494">
        <v>2017</v>
      </c>
      <c r="H51" s="494">
        <v>2018</v>
      </c>
      <c r="I51" s="494">
        <v>2019</v>
      </c>
      <c r="J51" s="494">
        <v>2020</v>
      </c>
      <c r="K51" s="539">
        <v>2021</v>
      </c>
      <c r="L51" s="539">
        <v>2022</v>
      </c>
      <c r="X51" s="29"/>
      <c r="Y51" s="29"/>
      <c r="Z51" s="29"/>
      <c r="AA51" s="29"/>
      <c r="AB51" s="29"/>
      <c r="AC51" s="29"/>
      <c r="AD51" s="29"/>
    </row>
    <row r="52" spans="1:31" ht="20.100000000000001" customHeight="1">
      <c r="A52" s="495" t="s">
        <v>567</v>
      </c>
      <c r="B52" s="496">
        <v>2563237</v>
      </c>
      <c r="C52" s="496">
        <v>2667984</v>
      </c>
      <c r="D52" s="496">
        <v>2838873</v>
      </c>
      <c r="E52" s="496">
        <v>2926680</v>
      </c>
      <c r="F52" s="496">
        <v>3034105</v>
      </c>
      <c r="G52" s="496">
        <v>2971096</v>
      </c>
      <c r="H52" s="496">
        <v>2989631</v>
      </c>
      <c r="I52" s="496">
        <v>3030725</v>
      </c>
      <c r="J52" s="496">
        <v>3110922</v>
      </c>
      <c r="K52" s="496">
        <v>3148682</v>
      </c>
      <c r="L52" s="496">
        <v>3199924</v>
      </c>
      <c r="X52" s="29"/>
      <c r="Y52" s="29"/>
      <c r="Z52" s="29"/>
      <c r="AA52" s="29"/>
      <c r="AB52" s="29"/>
      <c r="AC52" s="29"/>
      <c r="AD52" s="29"/>
    </row>
    <row r="53" spans="1:31" ht="20.100000000000001" customHeight="1">
      <c r="A53" s="495" t="s">
        <v>571</v>
      </c>
      <c r="B53" s="496">
        <v>2576419</v>
      </c>
      <c r="C53" s="496">
        <v>2670744</v>
      </c>
      <c r="D53" s="496">
        <v>2836699</v>
      </c>
      <c r="E53" s="496">
        <v>2929385</v>
      </c>
      <c r="F53" s="496">
        <v>3059263</v>
      </c>
      <c r="G53" s="496">
        <v>2965218</v>
      </c>
      <c r="H53" s="496">
        <v>2996690</v>
      </c>
      <c r="I53" s="496">
        <v>3038819</v>
      </c>
      <c r="J53" s="496">
        <v>3115640</v>
      </c>
      <c r="K53" s="496">
        <v>3144723</v>
      </c>
      <c r="L53" s="496">
        <v>3194863</v>
      </c>
      <c r="X53" s="29"/>
      <c r="Y53" s="29"/>
      <c r="Z53" s="29"/>
      <c r="AA53" s="29"/>
      <c r="AB53" s="29"/>
      <c r="AC53" s="29"/>
      <c r="AD53" s="29"/>
    </row>
    <row r="54" spans="1:31" ht="20.100000000000001" customHeight="1">
      <c r="A54" s="495" t="s">
        <v>570</v>
      </c>
      <c r="B54" s="496">
        <v>2574644</v>
      </c>
      <c r="C54" s="496">
        <v>2651342</v>
      </c>
      <c r="D54" s="496">
        <v>2849623</v>
      </c>
      <c r="E54" s="496">
        <v>2926533</v>
      </c>
      <c r="F54" s="496">
        <v>3068719</v>
      </c>
      <c r="G54" s="496">
        <v>2970810</v>
      </c>
      <c r="H54" s="496">
        <v>3006828</v>
      </c>
      <c r="I54" s="496">
        <v>3039681</v>
      </c>
      <c r="J54" s="496">
        <v>3108959</v>
      </c>
      <c r="K54" s="496">
        <v>3144608</v>
      </c>
      <c r="L54" s="496">
        <v>3194993</v>
      </c>
      <c r="X54" s="29"/>
      <c r="Y54" s="29"/>
      <c r="Z54" s="29"/>
      <c r="AA54" s="29"/>
      <c r="AB54" s="29"/>
      <c r="AC54" s="29"/>
      <c r="AD54" s="29"/>
    </row>
    <row r="55" spans="1:31" s="29" customFormat="1" ht="20.100000000000001" customHeight="1">
      <c r="A55" s="495" t="s">
        <v>569</v>
      </c>
      <c r="B55" s="496">
        <v>2569269</v>
      </c>
      <c r="C55" s="496">
        <v>2649513</v>
      </c>
      <c r="D55" s="496">
        <v>2844868</v>
      </c>
      <c r="E55" s="496">
        <v>2928695</v>
      </c>
      <c r="F55" s="496">
        <v>3062031</v>
      </c>
      <c r="G55" s="496">
        <v>2969930</v>
      </c>
      <c r="H55" s="496">
        <v>3011373</v>
      </c>
      <c r="I55" s="496">
        <v>3050182</v>
      </c>
      <c r="J55" s="496">
        <v>3119852</v>
      </c>
      <c r="K55" s="496">
        <v>3148326</v>
      </c>
      <c r="L55" s="496">
        <v>3193072</v>
      </c>
      <c r="M55" s="48"/>
      <c r="N55" s="48"/>
      <c r="O55" s="48"/>
      <c r="P55" s="48"/>
      <c r="Q55" s="48"/>
      <c r="R55" s="48"/>
      <c r="S55" s="48"/>
    </row>
    <row r="56" spans="1:31" s="26" customFormat="1" ht="20.100000000000001" customHeight="1">
      <c r="A56" s="495" t="s">
        <v>568</v>
      </c>
      <c r="B56" s="496">
        <v>2574350</v>
      </c>
      <c r="C56" s="496">
        <v>2650756</v>
      </c>
      <c r="D56" s="496">
        <v>2849314</v>
      </c>
      <c r="E56" s="496">
        <v>2928677</v>
      </c>
      <c r="F56" s="496">
        <v>3063975</v>
      </c>
      <c r="G56" s="496">
        <v>2970555</v>
      </c>
      <c r="H56" s="496">
        <v>3014740</v>
      </c>
      <c r="I56" s="496">
        <v>3055833</v>
      </c>
      <c r="J56" s="496">
        <v>3119932</v>
      </c>
      <c r="K56" s="496">
        <v>3145479</v>
      </c>
      <c r="L56" s="496">
        <v>3195954</v>
      </c>
      <c r="M56" s="48"/>
      <c r="N56" s="48"/>
      <c r="O56" s="48"/>
      <c r="P56" s="48"/>
      <c r="Q56" s="48"/>
      <c r="R56" s="48"/>
      <c r="S56" s="48"/>
      <c r="T56" s="29"/>
      <c r="X56" s="29"/>
      <c r="Y56" s="29"/>
      <c r="Z56" s="29"/>
      <c r="AA56" s="29"/>
      <c r="AB56" s="29"/>
      <c r="AC56" s="29"/>
      <c r="AD56" s="29"/>
      <c r="AE56" s="29"/>
    </row>
    <row r="57" spans="1:31" s="26" customFormat="1" ht="20.100000000000001" customHeight="1">
      <c r="A57" s="495" t="s">
        <v>572</v>
      </c>
      <c r="B57" s="496">
        <v>2610813</v>
      </c>
      <c r="C57" s="496">
        <v>2663305</v>
      </c>
      <c r="D57" s="496">
        <v>2852087</v>
      </c>
      <c r="E57" s="496">
        <v>2936848</v>
      </c>
      <c r="F57" s="496">
        <v>3083240</v>
      </c>
      <c r="G57" s="496">
        <v>2976758</v>
      </c>
      <c r="H57" s="496">
        <v>3019444</v>
      </c>
      <c r="I57" s="496">
        <v>3058258</v>
      </c>
      <c r="J57" s="496">
        <v>3119541</v>
      </c>
      <c r="K57" s="496">
        <v>3148469</v>
      </c>
      <c r="L57" s="496">
        <v>3210921</v>
      </c>
      <c r="M57" s="48"/>
      <c r="N57" s="48"/>
      <c r="O57" s="48"/>
      <c r="P57" s="48"/>
      <c r="Q57" s="48"/>
      <c r="R57" s="48"/>
      <c r="S57" s="48"/>
      <c r="T57" s="29"/>
      <c r="X57" s="29"/>
      <c r="Y57" s="29"/>
      <c r="Z57" s="29"/>
      <c r="AA57" s="29"/>
      <c r="AB57" s="29"/>
      <c r="AC57" s="29"/>
      <c r="AD57" s="29"/>
      <c r="AE57" s="29"/>
    </row>
    <row r="58" spans="1:31" s="26" customFormat="1" ht="20.100000000000001" customHeight="1">
      <c r="A58" s="495" t="s">
        <v>573</v>
      </c>
      <c r="B58" s="496">
        <v>2613791</v>
      </c>
      <c r="C58" s="496">
        <v>2668898</v>
      </c>
      <c r="D58" s="496">
        <v>2864800</v>
      </c>
      <c r="E58" s="496">
        <v>2948014</v>
      </c>
      <c r="F58" s="496">
        <v>3071724</v>
      </c>
      <c r="G58" s="496">
        <v>2975092</v>
      </c>
      <c r="H58" s="496">
        <v>3010588</v>
      </c>
      <c r="I58" s="496">
        <v>3069057</v>
      </c>
      <c r="J58" s="496">
        <v>3119297</v>
      </c>
      <c r="K58" s="496">
        <v>3144628</v>
      </c>
      <c r="L58" s="496"/>
      <c r="M58" s="48"/>
      <c r="N58" s="48"/>
      <c r="O58" s="48"/>
      <c r="P58" s="48"/>
      <c r="Q58" s="48"/>
      <c r="R58" s="48"/>
      <c r="S58" s="48"/>
      <c r="T58" s="29"/>
      <c r="X58" s="29"/>
      <c r="Y58" s="29"/>
      <c r="Z58" s="29"/>
      <c r="AA58" s="29"/>
      <c r="AB58" s="29"/>
      <c r="AC58" s="29"/>
      <c r="AD58" s="29"/>
      <c r="AE58" s="29"/>
    </row>
    <row r="59" spans="1:31" s="26" customFormat="1" ht="20.100000000000001" customHeight="1">
      <c r="A59" s="495" t="s">
        <v>574</v>
      </c>
      <c r="B59" s="496">
        <v>2600540</v>
      </c>
      <c r="C59" s="496">
        <v>2663081</v>
      </c>
      <c r="D59" s="496">
        <v>2859563</v>
      </c>
      <c r="E59" s="496">
        <v>2949836</v>
      </c>
      <c r="F59" s="496">
        <v>3042243</v>
      </c>
      <c r="G59" s="496">
        <v>2960311</v>
      </c>
      <c r="H59" s="496">
        <v>2998531</v>
      </c>
      <c r="I59" s="496">
        <v>3042624</v>
      </c>
      <c r="J59" s="496">
        <v>3112875</v>
      </c>
      <c r="K59" s="496">
        <v>3133244</v>
      </c>
      <c r="L59" s="496"/>
      <c r="M59" s="48"/>
      <c r="N59" s="48"/>
      <c r="O59" s="48"/>
      <c r="P59" s="48"/>
      <c r="Q59" s="48"/>
      <c r="R59" s="48"/>
      <c r="S59" s="48"/>
      <c r="T59" s="29"/>
      <c r="X59" s="29"/>
      <c r="Y59" s="29"/>
      <c r="Z59" s="29"/>
      <c r="AA59" s="29"/>
      <c r="AB59" s="29"/>
      <c r="AC59" s="29"/>
      <c r="AD59" s="29"/>
      <c r="AE59" s="29"/>
    </row>
    <row r="60" spans="1:31" s="26" customFormat="1" ht="20.100000000000001" customHeight="1">
      <c r="A60" s="495" t="s">
        <v>575</v>
      </c>
      <c r="B60" s="496">
        <v>2613470</v>
      </c>
      <c r="C60" s="496">
        <v>2707070</v>
      </c>
      <c r="D60" s="496">
        <v>2879940</v>
      </c>
      <c r="E60" s="496">
        <v>2967562</v>
      </c>
      <c r="F60" s="496">
        <v>2992784</v>
      </c>
      <c r="G60" s="496">
        <v>2964754</v>
      </c>
      <c r="H60" s="496">
        <v>3001713</v>
      </c>
      <c r="I60" s="496">
        <v>3055436</v>
      </c>
      <c r="J60" s="496">
        <v>3112213</v>
      </c>
      <c r="K60" s="496">
        <v>3135413</v>
      </c>
      <c r="L60" s="496"/>
      <c r="M60" s="48"/>
      <c r="N60" s="48"/>
      <c r="O60" s="48"/>
      <c r="P60" s="48"/>
      <c r="Q60" s="48"/>
      <c r="R60" s="48"/>
      <c r="S60" s="48"/>
      <c r="T60" s="29"/>
      <c r="X60" s="29"/>
      <c r="Y60" s="29"/>
      <c r="Z60" s="29"/>
      <c r="AA60" s="29"/>
      <c r="AB60" s="29"/>
      <c r="AC60" s="29"/>
      <c r="AD60" s="29"/>
      <c r="AE60" s="29"/>
    </row>
    <row r="61" spans="1:31" s="26" customFormat="1" ht="20.100000000000001" customHeight="1">
      <c r="A61" s="495" t="s">
        <v>576</v>
      </c>
      <c r="B61" s="496">
        <v>2688851</v>
      </c>
      <c r="C61" s="496">
        <v>2756891</v>
      </c>
      <c r="D61" s="496">
        <v>2908367</v>
      </c>
      <c r="E61" s="496">
        <v>3071020</v>
      </c>
      <c r="F61" s="496">
        <v>2994165</v>
      </c>
      <c r="G61" s="496">
        <v>2976497</v>
      </c>
      <c r="H61" s="496">
        <v>3020919</v>
      </c>
      <c r="I61" s="496">
        <v>3075826</v>
      </c>
      <c r="J61" s="496">
        <v>3133911</v>
      </c>
      <c r="K61" s="496">
        <v>3156402</v>
      </c>
      <c r="L61" s="496"/>
      <c r="M61" s="48"/>
      <c r="N61" s="48"/>
      <c r="O61" s="48"/>
      <c r="P61" s="48"/>
      <c r="Q61" s="48"/>
      <c r="R61" s="48"/>
      <c r="S61" s="48"/>
      <c r="T61" s="29"/>
      <c r="X61" s="29"/>
      <c r="Y61" s="29"/>
      <c r="Z61" s="29"/>
      <c r="AA61" s="29"/>
      <c r="AB61" s="29"/>
      <c r="AC61" s="29"/>
      <c r="AD61" s="29"/>
      <c r="AE61" s="29"/>
    </row>
    <row r="62" spans="1:31" s="26" customFormat="1" ht="20.100000000000001" customHeight="1">
      <c r="A62" s="495" t="s">
        <v>577</v>
      </c>
      <c r="B62" s="496">
        <v>2622715</v>
      </c>
      <c r="C62" s="496">
        <v>2766055</v>
      </c>
      <c r="D62" s="496">
        <v>2929226</v>
      </c>
      <c r="E62" s="496">
        <v>2996123</v>
      </c>
      <c r="F62" s="496">
        <v>2985474</v>
      </c>
      <c r="G62" s="496">
        <v>2979048</v>
      </c>
      <c r="H62" s="496">
        <v>3021127</v>
      </c>
      <c r="I62" s="496">
        <v>3083315</v>
      </c>
      <c r="J62" s="496">
        <v>3143475</v>
      </c>
      <c r="K62" s="496">
        <v>3171761</v>
      </c>
      <c r="L62" s="496"/>
      <c r="M62" s="48"/>
      <c r="N62" s="48"/>
      <c r="O62" s="48"/>
      <c r="P62" s="48"/>
      <c r="Q62" s="48"/>
      <c r="R62" s="48"/>
      <c r="S62" s="48"/>
      <c r="T62" s="29"/>
      <c r="X62" s="29"/>
      <c r="Y62" s="29"/>
      <c r="Z62" s="29"/>
      <c r="AA62" s="29"/>
      <c r="AB62" s="29"/>
      <c r="AC62" s="29"/>
      <c r="AD62" s="29"/>
      <c r="AE62" s="29"/>
    </row>
    <row r="63" spans="1:31" s="26" customFormat="1" ht="20.100000000000001" customHeight="1">
      <c r="A63" s="495" t="s">
        <v>861</v>
      </c>
      <c r="B63" s="496">
        <v>2662608</v>
      </c>
      <c r="C63" s="496">
        <v>2822178</v>
      </c>
      <c r="D63" s="496">
        <v>2909003</v>
      </c>
      <c r="E63" s="496">
        <v>3031979</v>
      </c>
      <c r="F63" s="496">
        <v>2981646</v>
      </c>
      <c r="G63" s="496">
        <v>2986088</v>
      </c>
      <c r="H63" s="496">
        <v>3031311</v>
      </c>
      <c r="I63" s="496">
        <v>3100511</v>
      </c>
      <c r="J63" s="496">
        <v>3140410</v>
      </c>
      <c r="K63" s="496">
        <v>3187862</v>
      </c>
      <c r="L63" s="496"/>
      <c r="M63" s="48"/>
      <c r="N63" s="48"/>
      <c r="O63" s="48"/>
      <c r="P63" s="48"/>
      <c r="Q63" s="48"/>
      <c r="R63" s="48"/>
      <c r="S63" s="48"/>
      <c r="T63" s="29"/>
      <c r="X63" s="48"/>
      <c r="Y63" s="48"/>
      <c r="Z63" s="48"/>
      <c r="AA63" s="48"/>
      <c r="AB63" s="48"/>
      <c r="AC63" s="48"/>
      <c r="AD63" s="48"/>
      <c r="AE63" s="29"/>
    </row>
    <row r="64" spans="1:31" ht="18" customHeight="1">
      <c r="A64" s="710"/>
      <c r="B64" s="710"/>
      <c r="C64" s="710"/>
      <c r="D64" s="710"/>
      <c r="E64" s="710"/>
      <c r="F64" s="710"/>
      <c r="G64" s="710"/>
      <c r="H64" s="710"/>
      <c r="I64" s="502"/>
      <c r="J64" s="502"/>
      <c r="K64" s="502"/>
      <c r="L64" s="502"/>
      <c r="M64" s="51"/>
      <c r="N64" s="51"/>
      <c r="O64" s="51"/>
      <c r="U64" s="10"/>
      <c r="V64" s="10"/>
      <c r="X64" s="51"/>
      <c r="Y64" s="51"/>
      <c r="Z64" s="51"/>
    </row>
    <row r="65" spans="1:12">
      <c r="A65" s="709"/>
      <c r="B65" s="709"/>
      <c r="C65" s="709"/>
      <c r="D65" s="709"/>
      <c r="E65" s="709"/>
      <c r="F65" s="709"/>
    </row>
    <row r="66" spans="1:12">
      <c r="A66" s="3"/>
      <c r="C66" s="52"/>
      <c r="H66" s="52"/>
      <c r="L66" s="20" t="s">
        <v>74</v>
      </c>
    </row>
    <row r="67" spans="1:12">
      <c r="A67" s="3"/>
      <c r="C67" s="52"/>
      <c r="D67" s="52"/>
      <c r="E67" s="52"/>
      <c r="G67" s="20" t="s">
        <v>74</v>
      </c>
    </row>
    <row r="68" spans="1:12">
      <c r="A68" s="3"/>
      <c r="C68" s="52"/>
      <c r="D68" s="52"/>
      <c r="E68" s="52"/>
      <c r="G68" s="52"/>
      <c r="H68" s="52"/>
    </row>
    <row r="69" spans="1:12">
      <c r="A69" s="3"/>
      <c r="C69" s="52"/>
      <c r="D69" s="52"/>
      <c r="E69" s="52"/>
      <c r="G69" s="52"/>
    </row>
    <row r="70" spans="1:12">
      <c r="A70" s="3"/>
      <c r="C70" s="52"/>
      <c r="G70" s="52"/>
    </row>
    <row r="71" spans="1:12">
      <c r="A71" s="3"/>
      <c r="C71" s="52"/>
      <c r="G71" s="52"/>
    </row>
    <row r="72" spans="1:12">
      <c r="A72" s="3"/>
      <c r="C72" s="52"/>
      <c r="G72" s="52"/>
    </row>
    <row r="73" spans="1:12">
      <c r="A73" s="3"/>
      <c r="C73" s="52"/>
      <c r="G73" s="52"/>
    </row>
    <row r="74" spans="1:12">
      <c r="A74" s="3"/>
      <c r="G74" s="52"/>
    </row>
    <row r="79" spans="1:12">
      <c r="B79" s="52"/>
      <c r="C79" s="52"/>
      <c r="D79" s="52"/>
      <c r="E79" s="52"/>
    </row>
    <row r="80" spans="1:12">
      <c r="B80" s="52"/>
      <c r="C80" s="52"/>
      <c r="D80" s="52"/>
      <c r="E80" s="52"/>
    </row>
    <row r="81" spans="2:5">
      <c r="B81" s="52"/>
      <c r="C81" s="52"/>
      <c r="D81" s="52"/>
      <c r="E81" s="52"/>
    </row>
    <row r="82" spans="2:5">
      <c r="B82" s="52"/>
      <c r="C82" s="52"/>
      <c r="D82" s="52"/>
      <c r="E82" s="52"/>
    </row>
    <row r="83" spans="2:5">
      <c r="B83" s="52"/>
      <c r="C83" s="52"/>
      <c r="D83" s="52"/>
      <c r="E83" s="52"/>
    </row>
    <row r="84" spans="2:5">
      <c r="B84" s="52"/>
      <c r="C84" s="52"/>
      <c r="D84" s="52"/>
      <c r="E84" s="52"/>
    </row>
    <row r="85" spans="2:5">
      <c r="B85" s="52"/>
      <c r="C85" s="52"/>
      <c r="D85" s="52"/>
      <c r="E85" s="52"/>
    </row>
    <row r="86" spans="2:5">
      <c r="B86" s="52"/>
      <c r="C86" s="52"/>
      <c r="D86" s="52"/>
      <c r="E86" s="52"/>
    </row>
    <row r="87" spans="2:5">
      <c r="B87" s="52"/>
      <c r="C87" s="52"/>
      <c r="D87" s="52"/>
      <c r="E87" s="52"/>
    </row>
    <row r="88" spans="2:5">
      <c r="B88" s="52"/>
      <c r="C88" s="52"/>
      <c r="D88" s="52"/>
      <c r="E88" s="52"/>
    </row>
    <row r="89" spans="2:5">
      <c r="B89" s="52"/>
      <c r="C89" s="52"/>
      <c r="D89" s="52"/>
      <c r="E89" s="52"/>
    </row>
    <row r="90" spans="2:5">
      <c r="B90" s="52"/>
      <c r="C90" s="52"/>
      <c r="D90" s="52"/>
      <c r="E90" s="52"/>
    </row>
    <row r="91" spans="2:5">
      <c r="B91" s="52"/>
      <c r="C91" s="52"/>
      <c r="D91" s="52"/>
      <c r="E91" s="52"/>
    </row>
    <row r="92" spans="2:5">
      <c r="B92" s="52"/>
      <c r="C92" s="52"/>
      <c r="D92" s="52"/>
      <c r="E92" s="52"/>
    </row>
    <row r="93" spans="2:5">
      <c r="B93" s="52"/>
      <c r="C93" s="52"/>
      <c r="D93" s="52"/>
      <c r="E93" s="52"/>
    </row>
    <row r="94" spans="2:5">
      <c r="B94" s="52"/>
      <c r="C94" s="52"/>
      <c r="D94" s="52"/>
      <c r="E94" s="52"/>
    </row>
    <row r="95" spans="2:5">
      <c r="B95" s="52"/>
      <c r="C95" s="52"/>
      <c r="D95" s="52"/>
      <c r="E95" s="52"/>
    </row>
    <row r="96" spans="2:5">
      <c r="B96" s="52"/>
      <c r="C96" s="52"/>
      <c r="D96" s="52"/>
      <c r="E96" s="52"/>
    </row>
    <row r="97" spans="2:5">
      <c r="B97" s="52"/>
      <c r="C97" s="52"/>
      <c r="D97" s="52"/>
      <c r="E97" s="52"/>
    </row>
  </sheetData>
  <mergeCells count="4">
    <mergeCell ref="A4:G4"/>
    <mergeCell ref="A65:F65"/>
    <mergeCell ref="A64:H64"/>
    <mergeCell ref="A35:I35"/>
  </mergeCells>
  <phoneticPr fontId="6" type="noConversion"/>
  <printOptions horizontalCentered="1" verticalCentered="1"/>
  <pageMargins left="0.23622047244094491" right="0.23622047244094491" top="0.39370078740157483" bottom="0.19685039370078741" header="0.31496062992125984" footer="0.31496062992125984"/>
  <pageSetup paperSize="9" scale="89" fitToHeight="0" orientation="landscape" r:id="rId1"/>
  <headerFooter alignWithMargins="0"/>
  <rowBreaks count="2" manualBreakCount="2">
    <brk id="35" max="11" man="1"/>
    <brk id="63"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ayfa10">
    <tabColor theme="4" tint="0.39997558519241921"/>
    <pageSetUpPr fitToPage="1"/>
  </sheetPr>
  <dimension ref="A1:GE48"/>
  <sheetViews>
    <sheetView showGridLines="0" topLeftCell="I25" zoomScaleNormal="100" zoomScaleSheetLayoutView="100" workbookViewId="0">
      <selection activeCell="P34" sqref="P34"/>
    </sheetView>
  </sheetViews>
  <sheetFormatPr defaultRowHeight="12.75"/>
  <cols>
    <col min="1" max="1" width="5" style="250" customWidth="1"/>
    <col min="2" max="2" width="57.28515625" style="251" customWidth="1"/>
    <col min="3" max="14" width="11.7109375" style="104" bestFit="1" customWidth="1"/>
    <col min="15" max="16" width="13.140625" style="104" customWidth="1"/>
    <col min="17" max="17" width="11.28515625" style="104" customWidth="1"/>
    <col min="18" max="18" width="9.140625" style="104" customWidth="1"/>
    <col min="19" max="19" width="13.7109375" style="104" customWidth="1"/>
    <col min="20" max="20" width="12.7109375" style="104" bestFit="1" customWidth="1"/>
    <col min="21" max="24" width="11.28515625" style="104" bestFit="1" customWidth="1"/>
    <col min="25" max="16384" width="9.140625" style="104"/>
  </cols>
  <sheetData>
    <row r="1" spans="1:187" ht="19.149999999999999" customHeight="1"/>
    <row r="2" spans="1:187" ht="19.149999999999999" customHeight="1"/>
    <row r="3" spans="1:187" ht="27" customHeight="1">
      <c r="A3" s="708" t="s">
        <v>114</v>
      </c>
      <c r="B3" s="708"/>
      <c r="C3" s="708"/>
      <c r="D3" s="708"/>
      <c r="E3" s="708"/>
      <c r="F3" s="708"/>
      <c r="G3" s="708"/>
      <c r="H3" s="708" t="s">
        <v>74</v>
      </c>
      <c r="I3" s="252"/>
      <c r="J3" s="252"/>
      <c r="K3" s="252"/>
      <c r="L3" s="252"/>
      <c r="M3" s="252"/>
      <c r="N3" s="252"/>
      <c r="O3" s="252"/>
      <c r="P3" s="252"/>
    </row>
    <row r="4" spans="1:187" ht="15" customHeight="1">
      <c r="A4" s="162" t="s">
        <v>379</v>
      </c>
      <c r="B4" s="253"/>
      <c r="C4" s="168"/>
      <c r="D4" s="168"/>
      <c r="E4" s="168"/>
      <c r="F4" s="168"/>
      <c r="G4" s="168"/>
      <c r="H4" s="168" t="s">
        <v>74</v>
      </c>
      <c r="I4" s="168"/>
      <c r="J4" s="168"/>
      <c r="K4" s="168"/>
      <c r="L4" s="168"/>
      <c r="M4" s="168"/>
      <c r="N4" s="168"/>
      <c r="O4" s="168"/>
      <c r="P4" s="168"/>
    </row>
    <row r="5" spans="1:187" s="256" customFormat="1" ht="49.15" customHeight="1">
      <c r="A5" s="719" t="s">
        <v>588</v>
      </c>
      <c r="B5" s="719"/>
      <c r="C5" s="471">
        <v>2009</v>
      </c>
      <c r="D5" s="471">
        <v>2010</v>
      </c>
      <c r="E5" s="471">
        <v>2011</v>
      </c>
      <c r="F5" s="471">
        <v>2012</v>
      </c>
      <c r="G5" s="471">
        <v>2013</v>
      </c>
      <c r="H5" s="471">
        <v>2014</v>
      </c>
      <c r="I5" s="471">
        <v>2015</v>
      </c>
      <c r="J5" s="471">
        <v>2016</v>
      </c>
      <c r="K5" s="471">
        <v>2017</v>
      </c>
      <c r="L5" s="471">
        <v>2018</v>
      </c>
      <c r="M5" s="471">
        <v>2019</v>
      </c>
      <c r="N5" s="471">
        <v>2020</v>
      </c>
      <c r="O5" s="471" t="s">
        <v>862</v>
      </c>
      <c r="P5" s="471" t="s">
        <v>969</v>
      </c>
      <c r="Q5" s="254"/>
      <c r="R5" s="254"/>
      <c r="S5" s="254"/>
      <c r="T5" s="255"/>
      <c r="U5" s="254"/>
      <c r="V5" s="254"/>
      <c r="W5" s="254"/>
      <c r="X5" s="25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4"/>
      <c r="BA5" s="254"/>
      <c r="BB5" s="254"/>
      <c r="BC5" s="254"/>
      <c r="BD5" s="254"/>
      <c r="BE5" s="254"/>
      <c r="BF5" s="254"/>
      <c r="BG5" s="254"/>
      <c r="BH5" s="254"/>
      <c r="BI5" s="254"/>
      <c r="BJ5" s="254"/>
      <c r="BK5" s="254"/>
      <c r="BL5" s="254"/>
      <c r="BM5" s="254"/>
      <c r="BN5" s="254"/>
      <c r="BO5" s="254"/>
      <c r="BP5" s="254"/>
      <c r="BQ5" s="254"/>
      <c r="BR5" s="254"/>
      <c r="BS5" s="254"/>
      <c r="BT5" s="254"/>
      <c r="BU5" s="254"/>
      <c r="BV5" s="254"/>
      <c r="BW5" s="254"/>
      <c r="BX5" s="254"/>
      <c r="BY5" s="254"/>
      <c r="BZ5" s="254"/>
      <c r="CA5" s="254"/>
      <c r="CB5" s="254"/>
      <c r="CC5" s="254"/>
      <c r="CD5" s="254"/>
      <c r="CE5" s="254"/>
      <c r="CF5" s="254"/>
      <c r="CG5" s="254"/>
      <c r="CH5" s="254"/>
      <c r="CI5" s="254"/>
      <c r="CJ5" s="254"/>
      <c r="CK5" s="254"/>
      <c r="CL5" s="254"/>
      <c r="CM5" s="254"/>
      <c r="CN5" s="254"/>
      <c r="CO5" s="254"/>
      <c r="CP5" s="254"/>
      <c r="CQ5" s="254"/>
      <c r="CR5" s="254"/>
      <c r="CS5" s="254"/>
      <c r="CT5" s="254"/>
      <c r="CU5" s="254"/>
      <c r="CV5" s="254"/>
      <c r="CW5" s="254"/>
      <c r="CX5" s="254"/>
      <c r="CY5" s="254"/>
      <c r="CZ5" s="254"/>
      <c r="DA5" s="254"/>
      <c r="DB5" s="254"/>
      <c r="DC5" s="254"/>
      <c r="DD5" s="254"/>
      <c r="DE5" s="254"/>
      <c r="DF5" s="254"/>
      <c r="DG5" s="254"/>
      <c r="DH5" s="254"/>
      <c r="DI5" s="254"/>
      <c r="DJ5" s="254"/>
      <c r="DK5" s="254"/>
      <c r="DL5" s="254"/>
      <c r="DM5" s="254"/>
      <c r="DN5" s="254"/>
      <c r="DO5" s="254"/>
      <c r="DP5" s="254"/>
      <c r="DQ5" s="254"/>
      <c r="DR5" s="254"/>
      <c r="DS5" s="254"/>
      <c r="DT5" s="254"/>
      <c r="DU5" s="254"/>
      <c r="DV5" s="254"/>
      <c r="DW5" s="254"/>
      <c r="DX5" s="254"/>
      <c r="DY5" s="254"/>
      <c r="DZ5" s="254"/>
      <c r="EA5" s="254"/>
      <c r="EB5" s="254"/>
      <c r="EC5" s="254"/>
      <c r="ED5" s="254"/>
      <c r="EE5" s="254"/>
      <c r="EF5" s="254"/>
      <c r="EG5" s="254"/>
      <c r="EH5" s="254"/>
      <c r="EI5" s="254"/>
      <c r="EJ5" s="254"/>
      <c r="EK5" s="254"/>
      <c r="EL5" s="254"/>
      <c r="EM5" s="254"/>
      <c r="EN5" s="254"/>
      <c r="EO5" s="254"/>
      <c r="EP5" s="254"/>
      <c r="EQ5" s="254"/>
      <c r="ER5" s="254"/>
      <c r="ES5" s="254"/>
      <c r="ET5" s="254"/>
      <c r="EU5" s="254"/>
      <c r="EV5" s="254"/>
      <c r="EW5" s="254"/>
      <c r="EX5" s="254"/>
      <c r="EY5" s="254"/>
      <c r="EZ5" s="254"/>
      <c r="FA5" s="254"/>
      <c r="FB5" s="254"/>
      <c r="FC5" s="254"/>
      <c r="FD5" s="254"/>
      <c r="FE5" s="254"/>
      <c r="FF5" s="254"/>
      <c r="FG5" s="254"/>
      <c r="FH5" s="254"/>
      <c r="FI5" s="254"/>
      <c r="FJ5" s="254"/>
      <c r="FK5" s="254"/>
      <c r="FL5" s="254"/>
      <c r="FM5" s="254"/>
      <c r="FN5" s="254"/>
      <c r="FO5" s="254"/>
      <c r="FP5" s="254"/>
      <c r="FQ5" s="254"/>
      <c r="FR5" s="254"/>
      <c r="FS5" s="254"/>
      <c r="FT5" s="254"/>
      <c r="FU5" s="254"/>
      <c r="FV5" s="254"/>
      <c r="FW5" s="254"/>
      <c r="FX5" s="254"/>
      <c r="FY5" s="254"/>
      <c r="FZ5" s="254"/>
      <c r="GA5" s="254"/>
      <c r="GB5" s="254"/>
      <c r="GC5" s="254"/>
      <c r="GD5" s="254"/>
      <c r="GE5" s="254"/>
    </row>
    <row r="6" spans="1:187" s="254" customFormat="1" ht="15">
      <c r="A6" s="472" t="s">
        <v>358</v>
      </c>
      <c r="B6" s="473"/>
      <c r="C6" s="474">
        <v>15096728</v>
      </c>
      <c r="D6" s="474">
        <v>16196304</v>
      </c>
      <c r="E6" s="474">
        <v>17374631</v>
      </c>
      <c r="F6" s="474">
        <v>18352859</v>
      </c>
      <c r="G6" s="474">
        <v>18886989</v>
      </c>
      <c r="H6" s="474">
        <v>19821822</v>
      </c>
      <c r="I6" s="474">
        <v>20773227</v>
      </c>
      <c r="J6" s="474">
        <v>21131838</v>
      </c>
      <c r="K6" s="474">
        <v>22280463</v>
      </c>
      <c r="L6" s="474">
        <v>22072840</v>
      </c>
      <c r="M6" s="474">
        <v>22000964</v>
      </c>
      <c r="N6" s="474">
        <v>23344547</v>
      </c>
      <c r="O6" s="474">
        <v>24745149</v>
      </c>
      <c r="P6" s="474">
        <v>24918976</v>
      </c>
      <c r="Q6" s="255"/>
      <c r="T6" s="255" t="s">
        <v>74</v>
      </c>
    </row>
    <row r="7" spans="1:187" s="257" customFormat="1" ht="15">
      <c r="A7" s="475"/>
      <c r="B7" s="476" t="s">
        <v>560</v>
      </c>
      <c r="C7" s="477">
        <v>14091527</v>
      </c>
      <c r="D7" s="477">
        <v>15245933</v>
      </c>
      <c r="E7" s="477">
        <v>16486178</v>
      </c>
      <c r="F7" s="477">
        <v>17451302</v>
      </c>
      <c r="G7" s="477">
        <v>17946880</v>
      </c>
      <c r="H7" s="477">
        <v>18829866</v>
      </c>
      <c r="I7" s="477">
        <v>19578731</v>
      </c>
      <c r="J7" s="477">
        <v>19099026</v>
      </c>
      <c r="K7" s="477">
        <v>20241389</v>
      </c>
      <c r="L7" s="477">
        <v>20093780</v>
      </c>
      <c r="M7" s="477">
        <v>20172891</v>
      </c>
      <c r="N7" s="477">
        <v>21064613</v>
      </c>
      <c r="O7" s="477">
        <v>22382418</v>
      </c>
      <c r="P7" s="477">
        <v>22959768</v>
      </c>
      <c r="Q7" s="168"/>
      <c r="T7" s="168"/>
    </row>
    <row r="8" spans="1:187" s="257" customFormat="1" ht="42">
      <c r="A8" s="478"/>
      <c r="B8" s="479" t="s">
        <v>578</v>
      </c>
      <c r="C8" s="477">
        <v>13061379</v>
      </c>
      <c r="D8" s="477">
        <v>14130454</v>
      </c>
      <c r="E8" s="477">
        <v>15351842</v>
      </c>
      <c r="F8" s="477">
        <v>16382998</v>
      </c>
      <c r="G8" s="477">
        <v>17007902</v>
      </c>
      <c r="H8" s="477">
        <v>17949951</v>
      </c>
      <c r="I8" s="477">
        <v>18766853</v>
      </c>
      <c r="J8" s="477">
        <v>18367294</v>
      </c>
      <c r="K8" s="477">
        <v>19511173</v>
      </c>
      <c r="L8" s="477">
        <v>19374552</v>
      </c>
      <c r="M8" s="477">
        <v>19542660</v>
      </c>
      <c r="N8" s="477">
        <v>20490475</v>
      </c>
      <c r="O8" s="477">
        <v>21843281</v>
      </c>
      <c r="P8" s="477">
        <v>22455219</v>
      </c>
      <c r="T8" s="168"/>
      <c r="U8" s="168"/>
    </row>
    <row r="9" spans="1:187" s="257" customFormat="1" ht="29.25">
      <c r="A9" s="478"/>
      <c r="B9" s="480" t="s">
        <v>579</v>
      </c>
      <c r="C9" s="477">
        <v>1014948</v>
      </c>
      <c r="D9" s="477">
        <v>1101131</v>
      </c>
      <c r="E9" s="477">
        <v>1121777</v>
      </c>
      <c r="F9" s="477">
        <v>1056852</v>
      </c>
      <c r="G9" s="477">
        <v>928454</v>
      </c>
      <c r="H9" s="477">
        <v>864468</v>
      </c>
      <c r="I9" s="477">
        <v>797334</v>
      </c>
      <c r="J9" s="477">
        <v>717876</v>
      </c>
      <c r="K9" s="477">
        <v>705592</v>
      </c>
      <c r="L9" s="477">
        <v>696175</v>
      </c>
      <c r="M9" s="477">
        <v>600787</v>
      </c>
      <c r="N9" s="477">
        <v>547075</v>
      </c>
      <c r="O9" s="477">
        <v>511923</v>
      </c>
      <c r="P9" s="477">
        <v>477717</v>
      </c>
      <c r="T9" s="168" t="s">
        <v>74</v>
      </c>
    </row>
    <row r="10" spans="1:187" s="257" customFormat="1" ht="15">
      <c r="A10" s="478"/>
      <c r="B10" s="481" t="s">
        <v>580</v>
      </c>
      <c r="C10" s="477">
        <v>15200</v>
      </c>
      <c r="D10" s="477">
        <v>14348</v>
      </c>
      <c r="E10" s="477">
        <v>12559</v>
      </c>
      <c r="F10" s="477">
        <v>11452</v>
      </c>
      <c r="G10" s="477">
        <v>10524</v>
      </c>
      <c r="H10" s="477">
        <v>15447</v>
      </c>
      <c r="I10" s="477">
        <v>14544</v>
      </c>
      <c r="J10" s="477">
        <v>13856</v>
      </c>
      <c r="K10" s="477">
        <v>24624</v>
      </c>
      <c r="L10" s="477">
        <v>23053</v>
      </c>
      <c r="M10" s="477">
        <v>29444</v>
      </c>
      <c r="N10" s="477">
        <v>27063</v>
      </c>
      <c r="O10" s="477">
        <v>27214</v>
      </c>
      <c r="P10" s="477">
        <v>26832</v>
      </c>
    </row>
    <row r="11" spans="1:187" s="257" customFormat="1" ht="15">
      <c r="A11" s="478"/>
      <c r="B11" s="476" t="s">
        <v>581</v>
      </c>
      <c r="C11" s="477">
        <v>321649</v>
      </c>
      <c r="D11" s="477">
        <v>349581</v>
      </c>
      <c r="E11" s="477">
        <v>298180</v>
      </c>
      <c r="F11" s="477">
        <v>306617</v>
      </c>
      <c r="G11" s="477">
        <v>320730</v>
      </c>
      <c r="H11" s="477">
        <v>359948</v>
      </c>
      <c r="I11" s="477">
        <v>392908</v>
      </c>
      <c r="J11" s="477">
        <v>1170080</v>
      </c>
      <c r="K11" s="477">
        <v>368373</v>
      </c>
      <c r="L11" s="477">
        <v>341659</v>
      </c>
      <c r="M11" s="477">
        <v>319017</v>
      </c>
      <c r="N11" s="477">
        <v>346624</v>
      </c>
      <c r="O11" s="477">
        <v>330828</v>
      </c>
      <c r="P11" s="477">
        <v>267030</v>
      </c>
      <c r="U11" s="168"/>
    </row>
    <row r="12" spans="1:187" s="257" customFormat="1" ht="15">
      <c r="A12" s="481"/>
      <c r="B12" s="481" t="s">
        <v>563</v>
      </c>
      <c r="C12" s="477">
        <v>35930</v>
      </c>
      <c r="D12" s="477">
        <v>25778</v>
      </c>
      <c r="E12" s="477">
        <v>32867</v>
      </c>
      <c r="F12" s="477">
        <v>34600</v>
      </c>
      <c r="G12" s="477">
        <v>34987</v>
      </c>
      <c r="H12" s="477">
        <v>28297</v>
      </c>
      <c r="I12" s="477">
        <v>29926</v>
      </c>
      <c r="J12" s="477">
        <v>24710</v>
      </c>
      <c r="K12" s="477">
        <v>21592</v>
      </c>
      <c r="L12" s="477">
        <v>22899</v>
      </c>
      <c r="M12" s="477">
        <v>21002</v>
      </c>
      <c r="N12" s="477">
        <v>16219</v>
      </c>
      <c r="O12" s="477">
        <v>15163</v>
      </c>
      <c r="P12" s="477">
        <v>15014</v>
      </c>
      <c r="W12" s="168" t="s">
        <v>74</v>
      </c>
    </row>
    <row r="13" spans="1:187" s="257" customFormat="1" ht="15">
      <c r="A13" s="478"/>
      <c r="B13" s="481" t="s">
        <v>582</v>
      </c>
      <c r="C13" s="477">
        <v>178541</v>
      </c>
      <c r="D13" s="477">
        <v>152802</v>
      </c>
      <c r="E13" s="477">
        <v>124911</v>
      </c>
      <c r="F13" s="477">
        <v>85717</v>
      </c>
      <c r="G13" s="477">
        <v>62988</v>
      </c>
      <c r="H13" s="477">
        <v>46996</v>
      </c>
      <c r="I13" s="477">
        <v>40615</v>
      </c>
      <c r="J13" s="477">
        <v>36125</v>
      </c>
      <c r="K13" s="477">
        <v>50602</v>
      </c>
      <c r="L13" s="477">
        <v>45384</v>
      </c>
      <c r="M13" s="477">
        <v>41108</v>
      </c>
      <c r="N13" s="477">
        <v>31250</v>
      </c>
      <c r="O13" s="477">
        <v>27036</v>
      </c>
      <c r="P13" s="477">
        <v>25787</v>
      </c>
    </row>
    <row r="14" spans="1:187" s="257" customFormat="1" ht="15">
      <c r="A14" s="478"/>
      <c r="B14" s="481" t="s">
        <v>583</v>
      </c>
      <c r="C14" s="477">
        <v>441907</v>
      </c>
      <c r="D14" s="477">
        <v>391499</v>
      </c>
      <c r="E14" s="477">
        <v>331017</v>
      </c>
      <c r="F14" s="477">
        <v>356340</v>
      </c>
      <c r="G14" s="477">
        <v>401076</v>
      </c>
      <c r="H14" s="477">
        <v>409823</v>
      </c>
      <c r="I14" s="477">
        <v>445366</v>
      </c>
      <c r="J14" s="477">
        <v>442552</v>
      </c>
      <c r="K14" s="477">
        <v>462452</v>
      </c>
      <c r="L14" s="477">
        <v>407996</v>
      </c>
      <c r="M14" s="477">
        <v>364434</v>
      </c>
      <c r="N14" s="477">
        <v>445079</v>
      </c>
      <c r="O14" s="477">
        <v>449478</v>
      </c>
      <c r="P14" s="477">
        <v>444880</v>
      </c>
      <c r="S14" s="168"/>
    </row>
    <row r="15" spans="1:187" s="257" customFormat="1" ht="15">
      <c r="A15" s="478"/>
      <c r="B15" s="481" t="s">
        <v>584</v>
      </c>
      <c r="C15" s="477">
        <v>27174</v>
      </c>
      <c r="D15" s="477">
        <v>30711</v>
      </c>
      <c r="E15" s="477">
        <v>101478</v>
      </c>
      <c r="F15" s="477">
        <v>118283</v>
      </c>
      <c r="G15" s="477">
        <v>120328</v>
      </c>
      <c r="H15" s="477">
        <v>146892</v>
      </c>
      <c r="I15" s="477">
        <v>285681</v>
      </c>
      <c r="J15" s="477">
        <v>359345</v>
      </c>
      <c r="K15" s="477">
        <v>1136055</v>
      </c>
      <c r="L15" s="477">
        <v>1161122</v>
      </c>
      <c r="M15" s="477">
        <v>1082512</v>
      </c>
      <c r="N15" s="477">
        <v>1440762</v>
      </c>
      <c r="O15" s="477">
        <v>1540226</v>
      </c>
      <c r="P15" s="477">
        <v>1206497</v>
      </c>
    </row>
    <row r="16" spans="1:187" s="257" customFormat="1" ht="30" customHeight="1">
      <c r="A16" s="721" t="s">
        <v>587</v>
      </c>
      <c r="B16" s="721"/>
      <c r="C16" s="622"/>
      <c r="D16" s="623"/>
      <c r="E16" s="623"/>
      <c r="F16" s="623"/>
      <c r="G16" s="623"/>
      <c r="H16" s="623"/>
      <c r="I16" s="623"/>
      <c r="J16" s="623"/>
      <c r="K16" s="623"/>
      <c r="L16" s="623"/>
      <c r="M16" s="623"/>
      <c r="N16" s="623"/>
      <c r="O16" s="623"/>
      <c r="P16" s="623"/>
      <c r="Q16" s="258"/>
      <c r="R16" s="258"/>
    </row>
    <row r="17" spans="1:23" s="257" customFormat="1" ht="15">
      <c r="A17" s="478"/>
      <c r="B17" s="481" t="s">
        <v>585</v>
      </c>
      <c r="C17" s="482">
        <v>8488866</v>
      </c>
      <c r="D17" s="482">
        <v>8820694</v>
      </c>
      <c r="E17" s="482">
        <v>9274705</v>
      </c>
      <c r="F17" s="482">
        <v>9635806</v>
      </c>
      <c r="G17" s="482">
        <v>9893779</v>
      </c>
      <c r="H17" s="482">
        <v>10227047</v>
      </c>
      <c r="I17" s="482">
        <v>10808165</v>
      </c>
      <c r="J17" s="482">
        <v>11171059</v>
      </c>
      <c r="K17" s="482">
        <v>11418722</v>
      </c>
      <c r="L17" s="482">
        <v>11867931</v>
      </c>
      <c r="M17" s="482">
        <v>12214543</v>
      </c>
      <c r="N17" s="482">
        <v>12490714</v>
      </c>
      <c r="O17" s="482">
        <v>12847135</v>
      </c>
      <c r="P17" s="482">
        <v>13026577</v>
      </c>
      <c r="Q17" s="259"/>
      <c r="R17" s="259"/>
      <c r="S17" s="168"/>
      <c r="T17" s="168"/>
    </row>
    <row r="18" spans="1:23" s="257" customFormat="1" ht="15">
      <c r="A18" s="483"/>
      <c r="B18" s="484" t="s">
        <v>586</v>
      </c>
      <c r="C18" s="474">
        <v>9173780</v>
      </c>
      <c r="D18" s="474">
        <v>9518704</v>
      </c>
      <c r="E18" s="474">
        <v>10015071</v>
      </c>
      <c r="F18" s="474">
        <v>10382732</v>
      </c>
      <c r="G18" s="474">
        <v>10595966</v>
      </c>
      <c r="H18" s="474">
        <v>10921001</v>
      </c>
      <c r="I18" s="474">
        <v>11384263</v>
      </c>
      <c r="J18" s="474">
        <v>11755365</v>
      </c>
      <c r="K18" s="474">
        <v>12154140</v>
      </c>
      <c r="L18" s="474">
        <v>12613151</v>
      </c>
      <c r="M18" s="474">
        <v>12977719</v>
      </c>
      <c r="N18" s="474">
        <v>13264220</v>
      </c>
      <c r="O18" s="474">
        <v>13644030</v>
      </c>
      <c r="P18" s="474">
        <v>13832887</v>
      </c>
      <c r="S18" s="168"/>
      <c r="T18" s="168"/>
    </row>
    <row r="19" spans="1:23" s="257" customFormat="1" ht="15">
      <c r="A19" s="478"/>
      <c r="B19" s="476" t="s">
        <v>589</v>
      </c>
      <c r="C19" s="477">
        <v>6228816</v>
      </c>
      <c r="D19" s="477">
        <v>6473492</v>
      </c>
      <c r="E19" s="477">
        <v>6816806</v>
      </c>
      <c r="F19" s="477">
        <v>7065881</v>
      </c>
      <c r="G19" s="477">
        <v>7284036</v>
      </c>
      <c r="H19" s="477">
        <v>7504323</v>
      </c>
      <c r="I19" s="477">
        <v>7854890</v>
      </c>
      <c r="J19" s="477">
        <v>8121461</v>
      </c>
      <c r="K19" s="477">
        <v>8402314</v>
      </c>
      <c r="L19" s="477">
        <v>8729758</v>
      </c>
      <c r="M19" s="477">
        <v>8968462</v>
      </c>
      <c r="N19" s="477">
        <v>9133884</v>
      </c>
      <c r="O19" s="477">
        <v>9340111</v>
      </c>
      <c r="P19" s="477">
        <v>9442935</v>
      </c>
      <c r="S19" s="168"/>
    </row>
    <row r="20" spans="1:23" s="257" customFormat="1" ht="15">
      <c r="A20" s="478"/>
      <c r="B20" s="481" t="s">
        <v>590</v>
      </c>
      <c r="C20" s="477">
        <v>105095</v>
      </c>
      <c r="D20" s="477">
        <v>107346</v>
      </c>
      <c r="E20" s="477">
        <v>109382</v>
      </c>
      <c r="F20" s="477">
        <v>112241</v>
      </c>
      <c r="G20" s="477">
        <v>112320</v>
      </c>
      <c r="H20" s="477">
        <v>116241</v>
      </c>
      <c r="I20" s="477">
        <v>118801</v>
      </c>
      <c r="J20" s="477">
        <v>120923</v>
      </c>
      <c r="K20" s="477">
        <v>123494</v>
      </c>
      <c r="L20" s="477">
        <v>124936</v>
      </c>
      <c r="M20" s="477">
        <v>126947</v>
      </c>
      <c r="N20" s="477">
        <v>124602</v>
      </c>
      <c r="O20" s="477">
        <v>123656</v>
      </c>
      <c r="P20" s="477">
        <v>124367</v>
      </c>
      <c r="S20" s="168"/>
      <c r="T20" s="168"/>
    </row>
    <row r="21" spans="1:23" s="257" customFormat="1" ht="30">
      <c r="A21" s="478"/>
      <c r="B21" s="485" t="s">
        <v>591</v>
      </c>
      <c r="C21" s="486">
        <v>6543</v>
      </c>
      <c r="D21" s="486">
        <v>6608</v>
      </c>
      <c r="E21" s="486">
        <v>6711</v>
      </c>
      <c r="F21" s="486">
        <v>6858</v>
      </c>
      <c r="G21" s="486">
        <v>6921</v>
      </c>
      <c r="H21" s="486">
        <v>11536</v>
      </c>
      <c r="I21" s="486">
        <v>11939</v>
      </c>
      <c r="J21" s="486">
        <v>12170</v>
      </c>
      <c r="K21" s="486">
        <v>12934</v>
      </c>
      <c r="L21" s="486">
        <v>13504</v>
      </c>
      <c r="M21" s="486">
        <v>14039</v>
      </c>
      <c r="N21" s="486">
        <v>14381</v>
      </c>
      <c r="O21" s="486">
        <v>14738</v>
      </c>
      <c r="P21" s="486">
        <v>14948</v>
      </c>
      <c r="S21" s="168"/>
      <c r="T21" s="168"/>
    </row>
    <row r="22" spans="1:23" s="257" customFormat="1" ht="30">
      <c r="A22" s="478"/>
      <c r="B22" s="485" t="s">
        <v>592</v>
      </c>
      <c r="C22" s="486">
        <v>2044775</v>
      </c>
      <c r="D22" s="486">
        <v>2127373</v>
      </c>
      <c r="E22" s="486">
        <v>2233921</v>
      </c>
      <c r="F22" s="486">
        <v>2340001</v>
      </c>
      <c r="G22" s="486">
        <v>2376354</v>
      </c>
      <c r="H22" s="486">
        <v>2477900</v>
      </c>
      <c r="I22" s="486">
        <v>2700348</v>
      </c>
      <c r="J22" s="486">
        <v>2787524</v>
      </c>
      <c r="K22" s="486">
        <v>2748356</v>
      </c>
      <c r="L22" s="486">
        <v>2863274</v>
      </c>
      <c r="M22" s="486">
        <v>2963088</v>
      </c>
      <c r="N22" s="486">
        <v>3072907</v>
      </c>
      <c r="O22" s="486">
        <v>3220617</v>
      </c>
      <c r="P22" s="486">
        <v>3293260</v>
      </c>
      <c r="S22" s="168"/>
      <c r="T22" s="168"/>
    </row>
    <row r="23" spans="1:23" s="257" customFormat="1" ht="30">
      <c r="A23" s="478"/>
      <c r="B23" s="485" t="s">
        <v>593</v>
      </c>
      <c r="C23" s="486">
        <v>2701320</v>
      </c>
      <c r="D23" s="486">
        <v>2796306</v>
      </c>
      <c r="E23" s="486">
        <v>2944768</v>
      </c>
      <c r="F23" s="486">
        <v>3057453</v>
      </c>
      <c r="G23" s="486">
        <v>3049522</v>
      </c>
      <c r="H23" s="486">
        <v>3142384</v>
      </c>
      <c r="I23" s="486">
        <v>3247448</v>
      </c>
      <c r="J23" s="486">
        <v>3343265</v>
      </c>
      <c r="K23" s="486">
        <v>3451929</v>
      </c>
      <c r="L23" s="486">
        <v>3576046</v>
      </c>
      <c r="M23" s="486">
        <v>3692788</v>
      </c>
      <c r="N23" s="486">
        <v>3813421</v>
      </c>
      <c r="O23" s="486">
        <v>3984570</v>
      </c>
      <c r="P23" s="486">
        <v>4066531</v>
      </c>
      <c r="S23" s="168"/>
      <c r="T23" s="168"/>
    </row>
    <row r="24" spans="1:23" s="257" customFormat="1" ht="30">
      <c r="A24" s="478"/>
      <c r="B24" s="485" t="s">
        <v>594</v>
      </c>
      <c r="C24" s="486">
        <v>57422</v>
      </c>
      <c r="D24" s="486">
        <v>58499</v>
      </c>
      <c r="E24" s="486">
        <v>58979</v>
      </c>
      <c r="F24" s="486">
        <v>60657</v>
      </c>
      <c r="G24" s="486">
        <v>61467</v>
      </c>
      <c r="H24" s="486">
        <v>62179</v>
      </c>
      <c r="I24" s="486">
        <v>65477</v>
      </c>
      <c r="J24" s="486">
        <v>70081</v>
      </c>
      <c r="K24" s="486">
        <v>73035</v>
      </c>
      <c r="L24" s="486">
        <v>75654</v>
      </c>
      <c r="M24" s="486">
        <v>79209</v>
      </c>
      <c r="N24" s="486">
        <v>80891</v>
      </c>
      <c r="O24" s="486">
        <v>82465</v>
      </c>
      <c r="P24" s="486">
        <v>84300</v>
      </c>
      <c r="S24" s="168"/>
    </row>
    <row r="25" spans="1:23" s="257" customFormat="1" ht="27.75">
      <c r="A25" s="478"/>
      <c r="B25" s="485" t="s">
        <v>595</v>
      </c>
      <c r="C25" s="486">
        <v>46215</v>
      </c>
      <c r="D25" s="486">
        <v>47376</v>
      </c>
      <c r="E25" s="486">
        <v>48906</v>
      </c>
      <c r="F25" s="486">
        <v>50168</v>
      </c>
      <c r="G25" s="486">
        <v>52681</v>
      </c>
      <c r="H25" s="486">
        <v>54868</v>
      </c>
      <c r="I25" s="486">
        <v>56710</v>
      </c>
      <c r="J25" s="486">
        <v>58900</v>
      </c>
      <c r="K25" s="486">
        <v>58589</v>
      </c>
      <c r="L25" s="486">
        <v>60805</v>
      </c>
      <c r="M25" s="486">
        <v>62798</v>
      </c>
      <c r="N25" s="486">
        <v>64049</v>
      </c>
      <c r="O25" s="486">
        <v>65548</v>
      </c>
      <c r="P25" s="486">
        <v>66767</v>
      </c>
      <c r="S25" s="168"/>
    </row>
    <row r="26" spans="1:23" s="257" customFormat="1" ht="29.25">
      <c r="A26" s="478"/>
      <c r="B26" s="485" t="s">
        <v>596</v>
      </c>
      <c r="C26" s="486">
        <v>74584</v>
      </c>
      <c r="D26" s="486">
        <v>76453</v>
      </c>
      <c r="E26" s="486">
        <v>78425</v>
      </c>
      <c r="F26" s="486">
        <v>79642</v>
      </c>
      <c r="G26" s="486">
        <v>81700</v>
      </c>
      <c r="H26" s="486">
        <v>84338</v>
      </c>
      <c r="I26" s="486">
        <v>85708</v>
      </c>
      <c r="J26" s="486">
        <v>87465</v>
      </c>
      <c r="K26" s="486">
        <v>90434</v>
      </c>
      <c r="L26" s="486">
        <v>93253</v>
      </c>
      <c r="M26" s="486">
        <v>96274</v>
      </c>
      <c r="N26" s="486">
        <v>97041</v>
      </c>
      <c r="O26" s="486">
        <v>98490</v>
      </c>
      <c r="P26" s="486">
        <v>99806</v>
      </c>
      <c r="S26" s="168"/>
      <c r="U26" s="168" t="s">
        <v>74</v>
      </c>
    </row>
    <row r="27" spans="1:23" s="257" customFormat="1" ht="15">
      <c r="A27" s="472" t="s">
        <v>597</v>
      </c>
      <c r="B27" s="484"/>
      <c r="C27" s="474">
        <v>33989891</v>
      </c>
      <c r="D27" s="474">
        <v>35470436</v>
      </c>
      <c r="E27" s="474">
        <v>36348317</v>
      </c>
      <c r="F27" s="474">
        <v>33807725</v>
      </c>
      <c r="G27" s="474">
        <v>32939205</v>
      </c>
      <c r="H27" s="474">
        <v>33940086</v>
      </c>
      <c r="I27" s="474">
        <v>34786174</v>
      </c>
      <c r="J27" s="474">
        <v>34933242</v>
      </c>
      <c r="K27" s="474">
        <v>35522020</v>
      </c>
      <c r="L27" s="474">
        <v>35096530</v>
      </c>
      <c r="M27" s="474">
        <v>35305977</v>
      </c>
      <c r="N27" s="474">
        <v>35556141</v>
      </c>
      <c r="O27" s="474">
        <v>35305338</v>
      </c>
      <c r="P27" s="474">
        <v>35389365</v>
      </c>
      <c r="S27" s="168"/>
      <c r="T27" s="168" t="s">
        <v>74</v>
      </c>
      <c r="W27" s="168"/>
    </row>
    <row r="28" spans="1:23" s="257" customFormat="1" ht="15">
      <c r="A28" s="478"/>
      <c r="B28" s="481" t="s">
        <v>598</v>
      </c>
      <c r="C28" s="487">
        <v>1.7784151616953312</v>
      </c>
      <c r="D28" s="487">
        <v>1.8361711674841004</v>
      </c>
      <c r="E28" s="487">
        <v>1.8733351626817241</v>
      </c>
      <c r="F28" s="487">
        <v>1.9046521899672948</v>
      </c>
      <c r="G28" s="487">
        <v>1.9089762364815304</v>
      </c>
      <c r="H28" s="487">
        <v>1.9381764843752063</v>
      </c>
      <c r="I28" s="487">
        <v>1.9219938814775681</v>
      </c>
      <c r="J28" s="487">
        <v>1.8916593314922068</v>
      </c>
      <c r="K28" s="487">
        <v>1.9512221245074537</v>
      </c>
      <c r="L28" s="487">
        <v>1.8598726264923515</v>
      </c>
      <c r="M28" s="487">
        <v>1.8012105733304962</v>
      </c>
      <c r="N28" s="487">
        <v>1.87</v>
      </c>
      <c r="O28" s="487">
        <v>1.9261219719416041</v>
      </c>
      <c r="P28" s="487">
        <v>1.9129335358014619</v>
      </c>
      <c r="U28" s="168"/>
    </row>
    <row r="29" spans="1:23" s="260" customFormat="1" ht="15">
      <c r="A29" s="488" t="s">
        <v>599</v>
      </c>
      <c r="B29" s="489"/>
      <c r="C29" s="474">
        <v>331205</v>
      </c>
      <c r="D29" s="474">
        <v>341103</v>
      </c>
      <c r="E29" s="474">
        <v>350890</v>
      </c>
      <c r="F29" s="474">
        <v>356040</v>
      </c>
      <c r="G29" s="474">
        <v>367205</v>
      </c>
      <c r="H29" s="474">
        <v>377800</v>
      </c>
      <c r="I29" s="474">
        <v>386572</v>
      </c>
      <c r="J29" s="474">
        <v>392201</v>
      </c>
      <c r="K29" s="474">
        <v>406856</v>
      </c>
      <c r="L29" s="474">
        <v>413983</v>
      </c>
      <c r="M29" s="474">
        <v>420020</v>
      </c>
      <c r="N29" s="474">
        <v>428475</v>
      </c>
      <c r="O29" s="474">
        <v>432385</v>
      </c>
      <c r="P29" s="474">
        <v>437348</v>
      </c>
      <c r="T29" s="261" t="s">
        <v>74</v>
      </c>
    </row>
    <row r="30" spans="1:23" s="260" customFormat="1" ht="14.25">
      <c r="A30" s="490"/>
      <c r="B30" s="491" t="s">
        <v>600</v>
      </c>
      <c r="C30" s="477">
        <v>109668</v>
      </c>
      <c r="D30" s="477">
        <v>114600</v>
      </c>
      <c r="E30" s="477">
        <v>119682</v>
      </c>
      <c r="F30" s="477">
        <v>122655</v>
      </c>
      <c r="G30" s="486">
        <v>130825</v>
      </c>
      <c r="H30" s="486">
        <v>136482</v>
      </c>
      <c r="I30" s="477">
        <v>140111</v>
      </c>
      <c r="J30" s="477">
        <v>140174</v>
      </c>
      <c r="K30" s="477">
        <v>141285</v>
      </c>
      <c r="L30" s="477">
        <v>142391</v>
      </c>
      <c r="M30" s="477">
        <v>140529</v>
      </c>
      <c r="N30" s="477">
        <v>141678</v>
      </c>
      <c r="O30" s="477">
        <v>141579</v>
      </c>
      <c r="P30" s="477">
        <v>142830</v>
      </c>
    </row>
    <row r="31" spans="1:23" s="260" customFormat="1" ht="14.25">
      <c r="A31" s="490"/>
      <c r="B31" s="491" t="s">
        <v>601</v>
      </c>
      <c r="C31" s="477">
        <v>82459</v>
      </c>
      <c r="D31" s="477">
        <v>83581</v>
      </c>
      <c r="E31" s="477">
        <v>84890</v>
      </c>
      <c r="F31" s="477">
        <v>86103</v>
      </c>
      <c r="G31" s="486">
        <v>87213</v>
      </c>
      <c r="H31" s="486">
        <v>88359</v>
      </c>
      <c r="I31" s="477">
        <v>89483</v>
      </c>
      <c r="J31" s="477">
        <v>85920</v>
      </c>
      <c r="K31" s="477">
        <v>91670</v>
      </c>
      <c r="L31" s="477">
        <v>92906</v>
      </c>
      <c r="M31" s="477">
        <v>94027</v>
      </c>
      <c r="N31" s="477">
        <v>94972</v>
      </c>
      <c r="O31" s="477">
        <v>96103</v>
      </c>
      <c r="P31" s="477">
        <v>96634</v>
      </c>
    </row>
    <row r="32" spans="1:23" s="260" customFormat="1" ht="14.25">
      <c r="A32" s="490"/>
      <c r="B32" s="491" t="s">
        <v>602</v>
      </c>
      <c r="C32" s="477">
        <v>139078</v>
      </c>
      <c r="D32" s="477">
        <v>142922</v>
      </c>
      <c r="E32" s="477">
        <v>146318</v>
      </c>
      <c r="F32" s="477">
        <v>147282</v>
      </c>
      <c r="G32" s="486">
        <v>149167</v>
      </c>
      <c r="H32" s="486">
        <v>152959</v>
      </c>
      <c r="I32" s="477">
        <v>156978</v>
      </c>
      <c r="J32" s="477">
        <v>166107</v>
      </c>
      <c r="K32" s="477">
        <v>173901</v>
      </c>
      <c r="L32" s="477">
        <v>178686</v>
      </c>
      <c r="M32" s="477">
        <v>185464</v>
      </c>
      <c r="N32" s="477">
        <v>191825</v>
      </c>
      <c r="O32" s="477">
        <v>194703</v>
      </c>
      <c r="P32" s="477">
        <v>197884</v>
      </c>
    </row>
    <row r="33" spans="1:24" s="260" customFormat="1" ht="15">
      <c r="A33" s="490"/>
      <c r="B33" s="491" t="s">
        <v>603</v>
      </c>
      <c r="C33" s="487">
        <v>1.329970045719691</v>
      </c>
      <c r="D33" s="487">
        <v>1.3711250164511073</v>
      </c>
      <c r="E33" s="487">
        <v>1.4098480386382377</v>
      </c>
      <c r="F33" s="487">
        <v>1.4245148252674122</v>
      </c>
      <c r="G33" s="487">
        <v>1.5000630639927535</v>
      </c>
      <c r="H33" s="487">
        <v>1.544630428139748</v>
      </c>
      <c r="I33" s="487">
        <v>1.5657834449001486</v>
      </c>
      <c r="J33" s="487">
        <v>1.6314478584729981</v>
      </c>
      <c r="K33" s="487">
        <v>1.5412348641867568</v>
      </c>
      <c r="L33" s="492">
        <v>1.5326351365896713</v>
      </c>
      <c r="M33" s="487">
        <v>1.49</v>
      </c>
      <c r="N33" s="487">
        <v>1.49</v>
      </c>
      <c r="O33" s="487">
        <v>1.4732006284923467</v>
      </c>
      <c r="P33" s="487">
        <v>1.4780512035101516</v>
      </c>
      <c r="Q33" s="262"/>
    </row>
    <row r="34" spans="1:24" s="257" customFormat="1" ht="29.45" customHeight="1">
      <c r="A34" s="717" t="s">
        <v>604</v>
      </c>
      <c r="B34" s="718"/>
      <c r="C34" s="474">
        <v>58591604</v>
      </c>
      <c r="D34" s="474">
        <v>61526547</v>
      </c>
      <c r="E34" s="474">
        <v>64088909</v>
      </c>
      <c r="F34" s="474">
        <v>62899356</v>
      </c>
      <c r="G34" s="474">
        <v>62789365</v>
      </c>
      <c r="H34" s="474">
        <v>65060709</v>
      </c>
      <c r="I34" s="474">
        <v>67330236</v>
      </c>
      <c r="J34" s="474">
        <v>68212646</v>
      </c>
      <c r="K34" s="474">
        <v>70363479</v>
      </c>
      <c r="L34" s="474">
        <v>70196504</v>
      </c>
      <c r="M34" s="474">
        <v>70704680</v>
      </c>
      <c r="N34" s="474">
        <v>72593383</v>
      </c>
      <c r="O34" s="474">
        <v>74126902</v>
      </c>
      <c r="P34" s="474">
        <v>74578576</v>
      </c>
      <c r="U34" s="168"/>
    </row>
    <row r="35" spans="1:24" s="257" customFormat="1" ht="29.45" customHeight="1">
      <c r="A35" s="714" t="s">
        <v>605</v>
      </c>
      <c r="B35" s="715"/>
      <c r="C35" s="493">
        <v>0.80747718563853976</v>
      </c>
      <c r="D35" s="493">
        <v>0.83456393547152485</v>
      </c>
      <c r="E35" s="493">
        <v>0.85767194323439955</v>
      </c>
      <c r="F35" s="493">
        <v>0.83170080297898441</v>
      </c>
      <c r="G35" s="493">
        <v>0.81897892707693021</v>
      </c>
      <c r="H35" s="493">
        <v>0.83737630493365522</v>
      </c>
      <c r="I35" s="493">
        <v>0.85508427224106343</v>
      </c>
      <c r="J35" s="493">
        <v>0.85463579838398784</v>
      </c>
      <c r="K35" s="493">
        <v>0.87072171601409598</v>
      </c>
      <c r="L35" s="493">
        <v>0.8560144018547805</v>
      </c>
      <c r="M35" s="493">
        <v>0.85027578078079902</v>
      </c>
      <c r="N35" s="493">
        <v>0.87</v>
      </c>
      <c r="O35" s="493">
        <v>0.87537391382760421</v>
      </c>
      <c r="P35" s="493">
        <v>0.88070778893214008</v>
      </c>
      <c r="V35" s="168"/>
      <c r="W35" s="168"/>
    </row>
    <row r="36" spans="1:24" s="257" customFormat="1" ht="29.45" customHeight="1">
      <c r="A36" s="714" t="s">
        <v>606</v>
      </c>
      <c r="B36" s="715"/>
      <c r="C36" s="493">
        <v>0.19252281436146024</v>
      </c>
      <c r="D36" s="493">
        <v>0.16543606452847515</v>
      </c>
      <c r="E36" s="493">
        <v>0.14232805676560045</v>
      </c>
      <c r="F36" s="493">
        <v>0.16829919702101559</v>
      </c>
      <c r="G36" s="493">
        <v>0.18102107292306979</v>
      </c>
      <c r="H36" s="493">
        <v>0.16262369506634478</v>
      </c>
      <c r="I36" s="493">
        <v>0.14491572775893657</v>
      </c>
      <c r="J36" s="493">
        <v>0.14536420161601216</v>
      </c>
      <c r="K36" s="493">
        <v>0.12927828398590402</v>
      </c>
      <c r="L36" s="493">
        <v>0.1439855981452195</v>
      </c>
      <c r="M36" s="493">
        <v>0.14972421921920098</v>
      </c>
      <c r="N36" s="493">
        <v>0.13</v>
      </c>
      <c r="O36" s="493">
        <v>0.12462608617239579</v>
      </c>
      <c r="P36" s="493">
        <v>0.11929221106785992</v>
      </c>
      <c r="V36" s="168"/>
    </row>
    <row r="37" spans="1:24" s="257" customFormat="1">
      <c r="A37" s="263"/>
      <c r="B37" s="264"/>
      <c r="C37" s="265"/>
      <c r="D37" s="265"/>
      <c r="E37" s="266"/>
      <c r="F37" s="266"/>
      <c r="G37" s="266"/>
      <c r="H37" s="265"/>
      <c r="I37" s="265"/>
      <c r="J37" s="265"/>
      <c r="K37" s="265"/>
      <c r="L37" s="265"/>
      <c r="M37" s="265"/>
      <c r="N37" s="265"/>
      <c r="O37" s="255"/>
      <c r="P37" s="255"/>
      <c r="X37" s="168"/>
    </row>
    <row r="38" spans="1:24" s="512" customFormat="1" ht="30" customHeight="1">
      <c r="A38" s="713" t="s">
        <v>357</v>
      </c>
      <c r="B38" s="713"/>
      <c r="C38" s="510">
        <v>9647131</v>
      </c>
      <c r="D38" s="510">
        <v>9395185</v>
      </c>
      <c r="E38" s="510">
        <v>8865470</v>
      </c>
      <c r="F38" s="510">
        <v>11357306</v>
      </c>
      <c r="G38" s="510">
        <v>12351352.440316334</v>
      </c>
      <c r="H38" s="510">
        <v>11385011</v>
      </c>
      <c r="I38" s="510">
        <v>10180009</v>
      </c>
      <c r="J38" s="510">
        <v>10189469</v>
      </c>
      <c r="K38" s="510">
        <v>9825269</v>
      </c>
      <c r="L38" s="510">
        <v>10585086</v>
      </c>
      <c r="M38" s="510">
        <v>11473608</v>
      </c>
      <c r="N38" s="510">
        <v>9767789</v>
      </c>
      <c r="O38" s="510">
        <v>9570272</v>
      </c>
      <c r="P38" s="510">
        <v>9145531</v>
      </c>
      <c r="V38" s="511" t="s">
        <v>74</v>
      </c>
      <c r="X38" s="511"/>
    </row>
    <row r="39" spans="1:24" s="512" customFormat="1" ht="30" customHeight="1">
      <c r="A39" s="713" t="s">
        <v>355</v>
      </c>
      <c r="B39" s="713"/>
      <c r="C39" s="510"/>
      <c r="D39" s="510"/>
      <c r="E39" s="510"/>
      <c r="F39" s="510">
        <v>3798485</v>
      </c>
      <c r="G39" s="510">
        <v>4699867.4403163325</v>
      </c>
      <c r="H39" s="510">
        <v>4043415</v>
      </c>
      <c r="I39" s="510">
        <v>2787922</v>
      </c>
      <c r="J39" s="510">
        <v>2679737</v>
      </c>
      <c r="K39" s="510">
        <v>1889260</v>
      </c>
      <c r="L39" s="510">
        <v>2322684</v>
      </c>
      <c r="M39" s="510">
        <v>2393087</v>
      </c>
      <c r="N39" s="510">
        <v>1941961</v>
      </c>
      <c r="O39" s="510">
        <v>2120790</v>
      </c>
      <c r="P39" s="510">
        <v>2163777</v>
      </c>
    </row>
    <row r="40" spans="1:24" s="512" customFormat="1" ht="30" customHeight="1">
      <c r="A40" s="713" t="s">
        <v>356</v>
      </c>
      <c r="B40" s="713"/>
      <c r="C40" s="510">
        <v>9647131</v>
      </c>
      <c r="D40" s="510">
        <v>9395185</v>
      </c>
      <c r="E40" s="510">
        <v>8865470</v>
      </c>
      <c r="F40" s="510">
        <v>7558821</v>
      </c>
      <c r="G40" s="510">
        <v>7651485.0000000028</v>
      </c>
      <c r="H40" s="510">
        <v>7341596</v>
      </c>
      <c r="I40" s="510">
        <v>7392087</v>
      </c>
      <c r="J40" s="510">
        <v>7509732</v>
      </c>
      <c r="K40" s="510">
        <v>7936009</v>
      </c>
      <c r="L40" s="510">
        <v>8262402</v>
      </c>
      <c r="M40" s="510">
        <v>9080521</v>
      </c>
      <c r="N40" s="510">
        <v>7825828</v>
      </c>
      <c r="O40" s="510">
        <v>7449482</v>
      </c>
      <c r="P40" s="510">
        <v>6981754</v>
      </c>
    </row>
    <row r="41" spans="1:24" s="268" customFormat="1" ht="34.5" customHeight="1">
      <c r="A41" s="716" t="s">
        <v>449</v>
      </c>
      <c r="B41" s="716"/>
      <c r="C41" s="716"/>
      <c r="D41" s="716"/>
      <c r="E41" s="716"/>
      <c r="F41" s="716"/>
      <c r="G41" s="716"/>
      <c r="H41" s="716"/>
      <c r="I41" s="716"/>
      <c r="J41" s="716"/>
      <c r="K41" s="716"/>
      <c r="L41" s="716"/>
      <c r="M41" s="716"/>
      <c r="N41" s="716"/>
      <c r="O41" s="535"/>
      <c r="P41" s="535"/>
      <c r="Q41" s="267"/>
      <c r="R41" s="267"/>
      <c r="S41" s="267"/>
      <c r="T41" s="267"/>
      <c r="U41" s="267"/>
      <c r="V41" s="267"/>
      <c r="W41" s="267"/>
      <c r="X41" s="100"/>
    </row>
    <row r="42" spans="1:24" s="121" customFormat="1" ht="12.75" customHeight="1">
      <c r="A42" s="716" t="s">
        <v>100</v>
      </c>
      <c r="B42" s="716"/>
      <c r="C42" s="716"/>
      <c r="D42" s="716"/>
      <c r="E42" s="716"/>
      <c r="F42" s="716"/>
      <c r="G42" s="716"/>
      <c r="H42" s="267"/>
      <c r="I42" s="267"/>
      <c r="J42" s="267"/>
      <c r="K42" s="267"/>
      <c r="L42" s="267"/>
      <c r="M42" s="267"/>
      <c r="N42" s="267"/>
      <c r="O42" s="267"/>
      <c r="P42" s="267"/>
      <c r="Q42" s="267"/>
      <c r="R42" s="267"/>
      <c r="S42" s="267"/>
      <c r="T42" s="267"/>
      <c r="U42" s="269"/>
      <c r="V42" s="269"/>
      <c r="W42" s="270"/>
      <c r="X42" s="270"/>
    </row>
    <row r="43" spans="1:24" s="121" customFormat="1" ht="14.25" customHeight="1">
      <c r="A43" s="720"/>
      <c r="B43" s="720"/>
      <c r="C43" s="720"/>
      <c r="D43" s="720"/>
      <c r="E43" s="720"/>
      <c r="F43" s="720"/>
      <c r="G43" s="720"/>
      <c r="H43" s="720"/>
      <c r="L43" s="271"/>
      <c r="M43" s="271" t="s">
        <v>74</v>
      </c>
      <c r="N43" s="271"/>
      <c r="O43" s="271"/>
      <c r="P43" s="271"/>
    </row>
    <row r="44" spans="1:24" ht="15" customHeight="1">
      <c r="A44" s="712"/>
      <c r="B44" s="712"/>
      <c r="C44" s="712"/>
      <c r="D44" s="712"/>
      <c r="E44" s="712"/>
      <c r="F44" s="712"/>
      <c r="G44" s="712"/>
      <c r="H44" s="712"/>
      <c r="I44" s="712"/>
      <c r="J44" s="712"/>
      <c r="K44" s="712"/>
      <c r="L44" s="712"/>
      <c r="M44" s="712"/>
      <c r="N44" s="272"/>
      <c r="O44" s="272"/>
      <c r="P44" s="272"/>
    </row>
    <row r="45" spans="1:24" ht="9.75" customHeight="1">
      <c r="A45" s="712"/>
      <c r="B45" s="712"/>
      <c r="C45" s="712"/>
      <c r="D45" s="712"/>
      <c r="E45" s="712"/>
      <c r="F45" s="712"/>
      <c r="G45" s="712"/>
      <c r="H45" s="712"/>
      <c r="I45" s="712"/>
      <c r="J45" s="712"/>
      <c r="K45" s="712"/>
      <c r="L45" s="712"/>
      <c r="M45" s="712"/>
      <c r="N45" s="272"/>
      <c r="O45" s="272"/>
      <c r="P45" s="272"/>
    </row>
    <row r="46" spans="1:24">
      <c r="B46" s="273"/>
      <c r="M46" s="274"/>
      <c r="N46" s="274"/>
      <c r="O46" s="274"/>
      <c r="P46" s="274"/>
      <c r="T46" s="275"/>
    </row>
    <row r="47" spans="1:24">
      <c r="M47" s="276"/>
      <c r="N47" s="276"/>
      <c r="O47" s="276"/>
      <c r="P47" s="276"/>
    </row>
    <row r="48" spans="1:24">
      <c r="L48" s="275"/>
      <c r="M48" s="275"/>
      <c r="N48" s="275"/>
      <c r="O48" s="275"/>
      <c r="P48" s="275"/>
    </row>
  </sheetData>
  <mergeCells count="13">
    <mergeCell ref="A3:H3"/>
    <mergeCell ref="A34:B34"/>
    <mergeCell ref="A5:B5"/>
    <mergeCell ref="A43:H43"/>
    <mergeCell ref="A16:B16"/>
    <mergeCell ref="A38:B38"/>
    <mergeCell ref="A44:M45"/>
    <mergeCell ref="A40:B40"/>
    <mergeCell ref="A36:B36"/>
    <mergeCell ref="A39:B39"/>
    <mergeCell ref="A35:B35"/>
    <mergeCell ref="A41:N41"/>
    <mergeCell ref="A42:G42"/>
  </mergeCells>
  <phoneticPr fontId="6" type="noConversion"/>
  <printOptions horizontalCentered="1"/>
  <pageMargins left="0.23622047244094491" right="0.23622047244094491" top="0.19685039370078741" bottom="0.19685039370078741" header="0.31496062992125984" footer="0.31496062992125984"/>
  <pageSetup paperSize="9" scale="6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ayfa11">
    <tabColor theme="4" tint="0.39997558519241921"/>
    <pageSetUpPr fitToPage="1"/>
  </sheetPr>
  <dimension ref="A3:X38"/>
  <sheetViews>
    <sheetView showGridLines="0" topLeftCell="I1" zoomScaleNormal="100" zoomScaleSheetLayoutView="100" workbookViewId="0">
      <selection activeCell="Q23" sqref="Q23:Q24"/>
    </sheetView>
  </sheetViews>
  <sheetFormatPr defaultRowHeight="15"/>
  <cols>
    <col min="1" max="1" width="2.7109375" style="12" customWidth="1"/>
    <col min="2" max="2" width="53" style="12" customWidth="1"/>
    <col min="3" max="13" width="11" style="2" bestFit="1" customWidth="1"/>
    <col min="14" max="16" width="12.7109375" style="2" customWidth="1"/>
    <col min="17" max="17" width="17.140625" style="2" customWidth="1"/>
    <col min="18" max="18" width="16.5703125" style="2" customWidth="1"/>
    <col min="19" max="19" width="19" style="2" customWidth="1"/>
    <col min="20" max="16384" width="9.140625" style="2"/>
  </cols>
  <sheetData>
    <row r="3" spans="1:20" ht="19.149999999999999" customHeight="1"/>
    <row r="4" spans="1:20" ht="25.15" customHeight="1">
      <c r="A4" s="723" t="s">
        <v>128</v>
      </c>
      <c r="B4" s="723"/>
      <c r="C4" s="723"/>
      <c r="D4" s="723"/>
      <c r="E4" s="723"/>
      <c r="F4" s="723"/>
      <c r="G4" s="723"/>
      <c r="H4" s="723"/>
      <c r="I4" s="723"/>
      <c r="J4" s="4"/>
      <c r="K4" s="4"/>
      <c r="L4" s="4"/>
      <c r="M4" s="4"/>
      <c r="N4" s="4"/>
      <c r="O4" s="4"/>
      <c r="P4" s="4"/>
    </row>
    <row r="5" spans="1:20" s="103" customFormat="1" ht="15" customHeight="1">
      <c r="A5" s="724" t="s">
        <v>369</v>
      </c>
      <c r="B5" s="724"/>
      <c r="C5" s="724"/>
      <c r="D5" s="724"/>
      <c r="E5" s="724"/>
      <c r="F5" s="724"/>
      <c r="G5" s="724"/>
      <c r="H5" s="724"/>
      <c r="I5" s="724"/>
      <c r="J5" s="169" t="s">
        <v>74</v>
      </c>
      <c r="K5" s="170"/>
      <c r="L5" s="170"/>
      <c r="M5" s="169" t="s">
        <v>74</v>
      </c>
      <c r="N5" s="169" t="s">
        <v>74</v>
      </c>
      <c r="O5" s="169"/>
      <c r="P5" s="169"/>
    </row>
    <row r="6" spans="1:20" ht="44.25">
      <c r="A6" s="719" t="s">
        <v>562</v>
      </c>
      <c r="B6" s="719"/>
      <c r="C6" s="471">
        <v>2009</v>
      </c>
      <c r="D6" s="471">
        <v>2010</v>
      </c>
      <c r="E6" s="471">
        <v>2011</v>
      </c>
      <c r="F6" s="471">
        <v>2012</v>
      </c>
      <c r="G6" s="471">
        <v>2013</v>
      </c>
      <c r="H6" s="471">
        <v>2014</v>
      </c>
      <c r="I6" s="471">
        <v>2015</v>
      </c>
      <c r="J6" s="471">
        <v>2016</v>
      </c>
      <c r="K6" s="471">
        <v>2017</v>
      </c>
      <c r="L6" s="471">
        <v>2018</v>
      </c>
      <c r="M6" s="471">
        <v>2019</v>
      </c>
      <c r="N6" s="471">
        <v>2020</v>
      </c>
      <c r="O6" s="471" t="s">
        <v>971</v>
      </c>
      <c r="P6" s="471" t="s">
        <v>970</v>
      </c>
      <c r="S6" s="2" t="s">
        <v>74</v>
      </c>
    </row>
    <row r="7" spans="1:20" ht="15.75">
      <c r="A7" s="725" t="s">
        <v>558</v>
      </c>
      <c r="B7" s="725"/>
      <c r="C7" s="504">
        <v>9618438</v>
      </c>
      <c r="D7" s="504">
        <v>10575935</v>
      </c>
      <c r="E7" s="504">
        <v>11547134</v>
      </c>
      <c r="F7" s="504">
        <v>12527337</v>
      </c>
      <c r="G7" s="504">
        <v>13136339</v>
      </c>
      <c r="H7" s="504">
        <v>13967837</v>
      </c>
      <c r="I7" s="504">
        <v>14802222</v>
      </c>
      <c r="J7" s="504">
        <v>15355158</v>
      </c>
      <c r="K7" s="504">
        <v>16369073</v>
      </c>
      <c r="L7" s="504">
        <v>16054759</v>
      </c>
      <c r="M7" s="504">
        <v>16010002</v>
      </c>
      <c r="N7" s="504">
        <v>17358140</v>
      </c>
      <c r="O7" s="504">
        <v>18399864</v>
      </c>
      <c r="P7" s="504">
        <v>18540666</v>
      </c>
    </row>
    <row r="8" spans="1:20">
      <c r="A8" s="478"/>
      <c r="B8" s="476" t="s">
        <v>560</v>
      </c>
      <c r="C8" s="505">
        <v>9003028</v>
      </c>
      <c r="D8" s="505">
        <v>10000099</v>
      </c>
      <c r="E8" s="505">
        <v>10929461</v>
      </c>
      <c r="F8" s="505">
        <v>11821337</v>
      </c>
      <c r="G8" s="505">
        <v>12363785</v>
      </c>
      <c r="H8" s="505">
        <v>13093230</v>
      </c>
      <c r="I8" s="505">
        <v>13713717</v>
      </c>
      <c r="J8" s="505">
        <v>13415843</v>
      </c>
      <c r="K8" s="505">
        <v>14477817</v>
      </c>
      <c r="L8" s="505">
        <v>14229170</v>
      </c>
      <c r="M8" s="505">
        <v>14314313</v>
      </c>
      <c r="N8" s="505">
        <v>15203423</v>
      </c>
      <c r="O8" s="505">
        <v>16169679</v>
      </c>
      <c r="P8" s="505">
        <v>16701928</v>
      </c>
    </row>
    <row r="9" spans="1:20">
      <c r="A9" s="478"/>
      <c r="B9" s="476" t="s">
        <v>561</v>
      </c>
      <c r="C9" s="505">
        <v>321649</v>
      </c>
      <c r="D9" s="505">
        <v>349581</v>
      </c>
      <c r="E9" s="505">
        <v>298180</v>
      </c>
      <c r="F9" s="505">
        <v>306617</v>
      </c>
      <c r="G9" s="505">
        <v>320730</v>
      </c>
      <c r="H9" s="505">
        <v>359948</v>
      </c>
      <c r="I9" s="505">
        <v>392908</v>
      </c>
      <c r="J9" s="505">
        <v>1170080</v>
      </c>
      <c r="K9" s="505">
        <v>368373</v>
      </c>
      <c r="L9" s="505">
        <v>341659</v>
      </c>
      <c r="M9" s="505">
        <v>319017</v>
      </c>
      <c r="N9" s="505">
        <v>346624</v>
      </c>
      <c r="O9" s="505">
        <v>330828</v>
      </c>
      <c r="P9" s="505">
        <v>267030</v>
      </c>
    </row>
    <row r="10" spans="1:20">
      <c r="A10" s="478"/>
      <c r="B10" s="481" t="s">
        <v>563</v>
      </c>
      <c r="C10" s="505">
        <v>35930</v>
      </c>
      <c r="D10" s="505">
        <v>25778</v>
      </c>
      <c r="E10" s="505">
        <v>32867</v>
      </c>
      <c r="F10" s="505">
        <v>34600</v>
      </c>
      <c r="G10" s="505">
        <v>34987</v>
      </c>
      <c r="H10" s="505">
        <v>28297</v>
      </c>
      <c r="I10" s="505">
        <v>29926</v>
      </c>
      <c r="J10" s="505">
        <v>24710</v>
      </c>
      <c r="K10" s="505">
        <v>21592</v>
      </c>
      <c r="L10" s="505">
        <v>22899</v>
      </c>
      <c r="M10" s="505">
        <v>21002</v>
      </c>
      <c r="N10" s="505">
        <v>16219</v>
      </c>
      <c r="O10" s="505">
        <v>15163</v>
      </c>
      <c r="P10" s="505">
        <v>15014</v>
      </c>
    </row>
    <row r="11" spans="1:20" ht="29.25">
      <c r="A11" s="478"/>
      <c r="B11" s="485" t="s">
        <v>564</v>
      </c>
      <c r="C11" s="505">
        <v>178541</v>
      </c>
      <c r="D11" s="505">
        <v>152802</v>
      </c>
      <c r="E11" s="505">
        <v>124911</v>
      </c>
      <c r="F11" s="505">
        <v>85717</v>
      </c>
      <c r="G11" s="505">
        <v>62988</v>
      </c>
      <c r="H11" s="505">
        <v>46996</v>
      </c>
      <c r="I11" s="505">
        <v>40615</v>
      </c>
      <c r="J11" s="505">
        <v>36125</v>
      </c>
      <c r="K11" s="505">
        <v>50602</v>
      </c>
      <c r="L11" s="505">
        <v>45384</v>
      </c>
      <c r="M11" s="505">
        <v>41108</v>
      </c>
      <c r="N11" s="505">
        <v>31250</v>
      </c>
      <c r="O11" s="505">
        <v>27036</v>
      </c>
      <c r="P11" s="505">
        <v>25787</v>
      </c>
    </row>
    <row r="12" spans="1:20">
      <c r="A12" s="506"/>
      <c r="B12" s="481" t="s">
        <v>565</v>
      </c>
      <c r="C12" s="505">
        <v>52116</v>
      </c>
      <c r="D12" s="505">
        <v>16964</v>
      </c>
      <c r="E12" s="505">
        <v>60237</v>
      </c>
      <c r="F12" s="505">
        <v>160783</v>
      </c>
      <c r="G12" s="505">
        <v>233521</v>
      </c>
      <c r="H12" s="505">
        <v>292474</v>
      </c>
      <c r="I12" s="505">
        <v>339375</v>
      </c>
      <c r="J12" s="505">
        <v>349055</v>
      </c>
      <c r="K12" s="505">
        <v>314634</v>
      </c>
      <c r="L12" s="505">
        <v>254525</v>
      </c>
      <c r="M12" s="505">
        <v>232050</v>
      </c>
      <c r="N12" s="505">
        <v>319862</v>
      </c>
      <c r="O12" s="505">
        <v>316932</v>
      </c>
      <c r="P12" s="505">
        <v>324410</v>
      </c>
    </row>
    <row r="13" spans="1:20">
      <c r="A13" s="506"/>
      <c r="B13" s="481" t="s">
        <v>566</v>
      </c>
      <c r="C13" s="505">
        <v>27174</v>
      </c>
      <c r="D13" s="505">
        <v>30711</v>
      </c>
      <c r="E13" s="505">
        <v>101478</v>
      </c>
      <c r="F13" s="505">
        <v>118283</v>
      </c>
      <c r="G13" s="505">
        <v>120328</v>
      </c>
      <c r="H13" s="505">
        <v>146892</v>
      </c>
      <c r="I13" s="505">
        <v>285681</v>
      </c>
      <c r="J13" s="505">
        <v>359345</v>
      </c>
      <c r="K13" s="505">
        <v>1136055</v>
      </c>
      <c r="L13" s="505">
        <v>1161122</v>
      </c>
      <c r="M13" s="505">
        <v>1082512</v>
      </c>
      <c r="N13" s="505">
        <v>1440762</v>
      </c>
      <c r="O13" s="505">
        <v>1540226</v>
      </c>
      <c r="P13" s="505">
        <v>1206497</v>
      </c>
    </row>
    <row r="14" spans="1:20" ht="28.9" customHeight="1">
      <c r="A14" s="721" t="s">
        <v>552</v>
      </c>
      <c r="B14" s="721"/>
      <c r="C14" s="624"/>
      <c r="D14" s="625"/>
      <c r="E14" s="625"/>
      <c r="F14" s="625"/>
      <c r="G14" s="625"/>
      <c r="H14" s="625"/>
      <c r="I14" s="625"/>
      <c r="J14" s="625"/>
      <c r="K14" s="625"/>
      <c r="L14" s="625"/>
      <c r="M14" s="625"/>
      <c r="N14" s="625"/>
      <c r="O14" s="625"/>
      <c r="P14" s="625"/>
    </row>
    <row r="15" spans="1:20" ht="15.75">
      <c r="A15" s="478"/>
      <c r="B15" s="481" t="s">
        <v>613</v>
      </c>
      <c r="C15" s="507">
        <v>4901236</v>
      </c>
      <c r="D15" s="507">
        <v>5135697</v>
      </c>
      <c r="E15" s="507">
        <v>5382003</v>
      </c>
      <c r="F15" s="507">
        <v>5631532</v>
      </c>
      <c r="G15" s="507">
        <v>5864305</v>
      </c>
      <c r="H15" s="507">
        <v>6112784</v>
      </c>
      <c r="I15" s="507">
        <v>6441029</v>
      </c>
      <c r="J15" s="507">
        <v>6738314</v>
      </c>
      <c r="K15" s="507">
        <v>7023352</v>
      </c>
      <c r="L15" s="507">
        <v>7321242</v>
      </c>
      <c r="M15" s="507">
        <v>7597064</v>
      </c>
      <c r="N15" s="507">
        <v>7829997</v>
      </c>
      <c r="O15" s="507">
        <v>8097307</v>
      </c>
      <c r="P15" s="507">
        <v>8260948</v>
      </c>
      <c r="Q15" s="9"/>
      <c r="R15" s="61"/>
      <c r="T15" s="9"/>
    </row>
    <row r="16" spans="1:20" ht="15.75">
      <c r="A16" s="483"/>
      <c r="B16" s="484" t="s">
        <v>553</v>
      </c>
      <c r="C16" s="504">
        <v>5290270</v>
      </c>
      <c r="D16" s="504">
        <v>5535411</v>
      </c>
      <c r="E16" s="504">
        <v>5777300</v>
      </c>
      <c r="F16" s="504">
        <v>6026431</v>
      </c>
      <c r="G16" s="504">
        <v>6260232</v>
      </c>
      <c r="H16" s="504">
        <v>6509713</v>
      </c>
      <c r="I16" s="504">
        <v>6839981</v>
      </c>
      <c r="J16" s="504">
        <v>7144301</v>
      </c>
      <c r="K16" s="504">
        <v>7434132</v>
      </c>
      <c r="L16" s="504">
        <v>7736004</v>
      </c>
      <c r="M16" s="504">
        <v>8025769</v>
      </c>
      <c r="N16" s="504">
        <v>8265828</v>
      </c>
      <c r="O16" s="504">
        <v>8547805</v>
      </c>
      <c r="P16" s="504">
        <v>8715579</v>
      </c>
      <c r="Q16" s="9"/>
      <c r="R16" s="61"/>
      <c r="S16" s="9"/>
      <c r="T16" s="9"/>
    </row>
    <row r="17" spans="1:24">
      <c r="A17" s="478"/>
      <c r="B17" s="476" t="s">
        <v>589</v>
      </c>
      <c r="C17" s="505">
        <v>3665784</v>
      </c>
      <c r="D17" s="505">
        <v>3850199</v>
      </c>
      <c r="E17" s="505">
        <v>4041409</v>
      </c>
      <c r="F17" s="505">
        <v>4235496</v>
      </c>
      <c r="G17" s="505">
        <v>4412711</v>
      </c>
      <c r="H17" s="505">
        <v>4601192</v>
      </c>
      <c r="I17" s="505">
        <v>4865179</v>
      </c>
      <c r="J17" s="505">
        <v>5098801</v>
      </c>
      <c r="K17" s="505">
        <v>5319318</v>
      </c>
      <c r="L17" s="505">
        <v>5552281</v>
      </c>
      <c r="M17" s="505">
        <v>5759778</v>
      </c>
      <c r="N17" s="505">
        <v>5923661</v>
      </c>
      <c r="O17" s="505">
        <v>6095878</v>
      </c>
      <c r="P17" s="505">
        <v>6208411</v>
      </c>
      <c r="Q17" s="9"/>
      <c r="R17" s="61"/>
      <c r="S17" s="9"/>
      <c r="T17" s="9"/>
    </row>
    <row r="18" spans="1:24">
      <c r="A18" s="478"/>
      <c r="B18" s="481" t="s">
        <v>590</v>
      </c>
      <c r="C18" s="505">
        <v>66038</v>
      </c>
      <c r="D18" s="505">
        <v>66902</v>
      </c>
      <c r="E18" s="505">
        <v>67575</v>
      </c>
      <c r="F18" s="505">
        <v>68593</v>
      </c>
      <c r="G18" s="505">
        <v>69153</v>
      </c>
      <c r="H18" s="505">
        <v>71688</v>
      </c>
      <c r="I18" s="505">
        <v>73004</v>
      </c>
      <c r="J18" s="505">
        <v>74429</v>
      </c>
      <c r="K18" s="505">
        <v>75978</v>
      </c>
      <c r="L18" s="505">
        <v>76554</v>
      </c>
      <c r="M18" s="505">
        <v>77752</v>
      </c>
      <c r="N18" s="505">
        <v>76131</v>
      </c>
      <c r="O18" s="505">
        <v>75239</v>
      </c>
      <c r="P18" s="505">
        <v>75534</v>
      </c>
      <c r="Q18" s="9"/>
      <c r="R18" s="61"/>
      <c r="S18" s="9"/>
      <c r="T18" s="9"/>
    </row>
    <row r="19" spans="1:24" s="10" customFormat="1" ht="30">
      <c r="A19" s="506"/>
      <c r="B19" s="485" t="s">
        <v>721</v>
      </c>
      <c r="C19" s="505">
        <v>1065787</v>
      </c>
      <c r="D19" s="505">
        <v>1112739</v>
      </c>
      <c r="E19" s="505">
        <v>1165170</v>
      </c>
      <c r="F19" s="505">
        <v>1216760</v>
      </c>
      <c r="G19" s="505">
        <v>1268502</v>
      </c>
      <c r="H19" s="505">
        <v>1323133</v>
      </c>
      <c r="I19" s="505">
        <v>1381234</v>
      </c>
      <c r="J19" s="505">
        <v>1436828</v>
      </c>
      <c r="K19" s="505">
        <v>1496970</v>
      </c>
      <c r="L19" s="505">
        <v>1556578</v>
      </c>
      <c r="M19" s="505">
        <v>1618243</v>
      </c>
      <c r="N19" s="505">
        <v>1686067</v>
      </c>
      <c r="O19" s="505">
        <v>1779066</v>
      </c>
      <c r="P19" s="505">
        <v>1826882</v>
      </c>
      <c r="Q19" s="9"/>
      <c r="R19" s="61"/>
      <c r="S19" s="28"/>
      <c r="T19" s="9"/>
    </row>
    <row r="20" spans="1:24" s="10" customFormat="1" ht="27.75">
      <c r="A20" s="506"/>
      <c r="B20" s="485" t="s">
        <v>616</v>
      </c>
      <c r="C20" s="505">
        <v>1426472</v>
      </c>
      <c r="D20" s="505">
        <v>1483417</v>
      </c>
      <c r="E20" s="505">
        <v>1531014</v>
      </c>
      <c r="F20" s="505">
        <v>1582401</v>
      </c>
      <c r="G20" s="505">
        <v>1635705</v>
      </c>
      <c r="H20" s="505">
        <v>1690968</v>
      </c>
      <c r="I20" s="505">
        <v>1751325</v>
      </c>
      <c r="J20" s="505">
        <v>1814407</v>
      </c>
      <c r="K20" s="505">
        <v>1876504</v>
      </c>
      <c r="L20" s="505">
        <v>1939548</v>
      </c>
      <c r="M20" s="505">
        <v>2014189</v>
      </c>
      <c r="N20" s="505">
        <v>2089682</v>
      </c>
      <c r="O20" s="505">
        <v>2197414</v>
      </c>
      <c r="P20" s="505">
        <v>2249328</v>
      </c>
      <c r="Q20" s="9"/>
      <c r="R20" s="61"/>
      <c r="S20" s="28"/>
      <c r="T20" s="9"/>
    </row>
    <row r="21" spans="1:24" s="10" customFormat="1" ht="30">
      <c r="A21" s="506"/>
      <c r="B21" s="485" t="s">
        <v>720</v>
      </c>
      <c r="C21" s="505">
        <v>57422</v>
      </c>
      <c r="D21" s="505">
        <v>58496</v>
      </c>
      <c r="E21" s="505">
        <v>58966</v>
      </c>
      <c r="F21" s="505">
        <v>60612</v>
      </c>
      <c r="G21" s="505">
        <v>61403</v>
      </c>
      <c r="H21" s="505">
        <v>62097</v>
      </c>
      <c r="I21" s="505">
        <v>65361</v>
      </c>
      <c r="J21" s="505">
        <v>69924</v>
      </c>
      <c r="K21" s="505">
        <v>72831</v>
      </c>
      <c r="L21" s="505">
        <v>75406</v>
      </c>
      <c r="M21" s="505">
        <v>78917</v>
      </c>
      <c r="N21" s="505">
        <v>80563</v>
      </c>
      <c r="O21" s="505">
        <v>82100</v>
      </c>
      <c r="P21" s="505">
        <v>83918</v>
      </c>
      <c r="Q21" s="9"/>
      <c r="R21" s="61"/>
      <c r="S21" s="28"/>
    </row>
    <row r="22" spans="1:24" s="10" customFormat="1" ht="35.25" customHeight="1">
      <c r="A22" s="506"/>
      <c r="B22" s="485" t="s">
        <v>719</v>
      </c>
      <c r="C22" s="505">
        <v>46205</v>
      </c>
      <c r="D22" s="505">
        <v>47361</v>
      </c>
      <c r="E22" s="505">
        <v>48883</v>
      </c>
      <c r="F22" s="505">
        <v>50071</v>
      </c>
      <c r="G22" s="505">
        <v>52536</v>
      </c>
      <c r="H22" s="505">
        <v>54674</v>
      </c>
      <c r="I22" s="505">
        <v>56251</v>
      </c>
      <c r="J22" s="505">
        <v>58332</v>
      </c>
      <c r="K22" s="505">
        <v>58255</v>
      </c>
      <c r="L22" s="505">
        <v>60423</v>
      </c>
      <c r="M22" s="505">
        <v>62374</v>
      </c>
      <c r="N22" s="505">
        <v>63575</v>
      </c>
      <c r="O22" s="505">
        <v>65024</v>
      </c>
      <c r="P22" s="505">
        <v>66203</v>
      </c>
      <c r="Q22" s="9"/>
      <c r="S22" s="28"/>
    </row>
    <row r="23" spans="1:24" ht="30" customHeight="1">
      <c r="A23" s="506"/>
      <c r="B23" s="485" t="s">
        <v>718</v>
      </c>
      <c r="C23" s="505">
        <v>74554</v>
      </c>
      <c r="D23" s="505">
        <v>76397</v>
      </c>
      <c r="E23" s="505">
        <v>78336</v>
      </c>
      <c r="F23" s="505">
        <v>79329</v>
      </c>
      <c r="G23" s="505">
        <v>81260</v>
      </c>
      <c r="H23" s="505">
        <v>83768</v>
      </c>
      <c r="I23" s="505">
        <v>85112</v>
      </c>
      <c r="J23" s="505">
        <v>86740</v>
      </c>
      <c r="K23" s="505">
        <v>89501</v>
      </c>
      <c r="L23" s="505">
        <v>92215</v>
      </c>
      <c r="M23" s="505">
        <v>95133</v>
      </c>
      <c r="N23" s="505">
        <v>95791</v>
      </c>
      <c r="O23" s="505">
        <v>97174</v>
      </c>
      <c r="P23" s="505">
        <v>98388</v>
      </c>
      <c r="Q23" s="9"/>
      <c r="R23" s="10"/>
      <c r="S23" s="28"/>
    </row>
    <row r="24" spans="1:24" s="29" customFormat="1" ht="15.75">
      <c r="A24" s="484" t="s">
        <v>559</v>
      </c>
      <c r="B24" s="508"/>
      <c r="C24" s="504">
        <v>19617515</v>
      </c>
      <c r="D24" s="504">
        <v>20704448</v>
      </c>
      <c r="E24" s="504">
        <v>21024424</v>
      </c>
      <c r="F24" s="504">
        <v>18461326</v>
      </c>
      <c r="G24" s="504">
        <v>17784126</v>
      </c>
      <c r="H24" s="504">
        <v>18447686</v>
      </c>
      <c r="I24" s="504">
        <v>18930244</v>
      </c>
      <c r="J24" s="504">
        <v>19438157</v>
      </c>
      <c r="K24" s="504">
        <v>19572127</v>
      </c>
      <c r="L24" s="504">
        <v>18507169</v>
      </c>
      <c r="M24" s="504">
        <v>18685973</v>
      </c>
      <c r="N24" s="504">
        <v>18952335</v>
      </c>
      <c r="O24" s="504">
        <v>18544929</v>
      </c>
      <c r="P24" s="504">
        <v>18547515</v>
      </c>
    </row>
    <row r="25" spans="1:24" ht="15.75">
      <c r="A25" s="481" t="s">
        <v>361</v>
      </c>
      <c r="B25" s="506"/>
      <c r="C25" s="509">
        <v>1.9624515122307924</v>
      </c>
      <c r="D25" s="509">
        <v>2.0592988643995156</v>
      </c>
      <c r="E25" s="509">
        <v>2.1455086517045792</v>
      </c>
      <c r="F25" s="509">
        <v>2.2244989462902813</v>
      </c>
      <c r="G25" s="509">
        <v>2.2400504407598172</v>
      </c>
      <c r="H25" s="509">
        <v>2.2850205405589334</v>
      </c>
      <c r="I25" s="509">
        <v>2.2981144782922107</v>
      </c>
      <c r="J25" s="509">
        <v>2.2787833870609178</v>
      </c>
      <c r="K25" s="509">
        <v>2.3306639052122122</v>
      </c>
      <c r="L25" s="509">
        <v>2.1929010132433815</v>
      </c>
      <c r="M25" s="509">
        <v>2.1073933298442662</v>
      </c>
      <c r="N25" s="509">
        <v>2.2200000000000002</v>
      </c>
      <c r="O25" s="509">
        <v>2.272343632271816</v>
      </c>
      <c r="P25" s="509">
        <v>2.244375100775359</v>
      </c>
    </row>
    <row r="26" spans="1:24" s="3" customFormat="1" ht="15.75">
      <c r="A26" s="484" t="s">
        <v>722</v>
      </c>
      <c r="B26" s="508"/>
      <c r="C26" s="504">
        <v>34526223</v>
      </c>
      <c r="D26" s="504">
        <v>36815794</v>
      </c>
      <c r="E26" s="504">
        <v>38348858</v>
      </c>
      <c r="F26" s="504">
        <v>37015094</v>
      </c>
      <c r="G26" s="504">
        <v>37180697</v>
      </c>
      <c r="H26" s="504">
        <v>38925236</v>
      </c>
      <c r="I26" s="504">
        <v>40572447</v>
      </c>
      <c r="J26" s="504">
        <v>41937616</v>
      </c>
      <c r="K26" s="504">
        <v>43375332</v>
      </c>
      <c r="L26" s="504">
        <v>42297932</v>
      </c>
      <c r="M26" s="504">
        <v>42721744</v>
      </c>
      <c r="N26" s="504">
        <v>44576303</v>
      </c>
      <c r="O26" s="504">
        <v>45492598</v>
      </c>
      <c r="P26" s="504">
        <v>45803760</v>
      </c>
    </row>
    <row r="27" spans="1:24" s="97" customFormat="1" ht="12.75" customHeight="1">
      <c r="A27" s="716" t="s">
        <v>99</v>
      </c>
      <c r="B27" s="716"/>
      <c r="C27" s="716"/>
      <c r="D27" s="716"/>
      <c r="E27" s="716"/>
      <c r="F27" s="716"/>
      <c r="G27" s="716"/>
      <c r="H27" s="716"/>
      <c r="I27" s="716"/>
      <c r="J27" s="716"/>
      <c r="K27" s="716"/>
      <c r="L27" s="716"/>
      <c r="M27" s="716"/>
      <c r="N27" s="716"/>
      <c r="O27" s="535"/>
      <c r="P27" s="535"/>
      <c r="Q27" s="241"/>
      <c r="R27" s="241"/>
      <c r="S27" s="241"/>
      <c r="T27" s="241"/>
      <c r="U27" s="241"/>
      <c r="V27" s="241"/>
      <c r="W27" s="241"/>
      <c r="X27" s="100"/>
    </row>
    <row r="28" spans="1:24" s="97" customFormat="1" ht="27.75" customHeight="1">
      <c r="A28" s="716" t="s">
        <v>450</v>
      </c>
      <c r="B28" s="716"/>
      <c r="C28" s="716"/>
      <c r="D28" s="716"/>
      <c r="E28" s="716"/>
      <c r="F28" s="716"/>
      <c r="G28" s="716"/>
      <c r="H28" s="716"/>
      <c r="I28" s="716"/>
      <c r="J28" s="716"/>
      <c r="K28" s="716"/>
      <c r="L28" s="716"/>
      <c r="M28" s="716"/>
      <c r="N28" s="716"/>
      <c r="O28" s="535"/>
      <c r="P28" s="535"/>
      <c r="Q28" s="241"/>
      <c r="R28" s="241"/>
      <c r="S28" s="241"/>
      <c r="T28" s="241"/>
      <c r="U28" s="241"/>
      <c r="V28" s="241"/>
      <c r="W28" s="241"/>
      <c r="X28" s="100"/>
    </row>
    <row r="29" spans="1:24" ht="15" customHeight="1">
      <c r="A29" s="716" t="s">
        <v>444</v>
      </c>
      <c r="B29" s="716"/>
      <c r="C29" s="716"/>
      <c r="D29" s="716"/>
      <c r="E29" s="716"/>
      <c r="F29" s="716"/>
      <c r="G29" s="716"/>
      <c r="H29" s="716"/>
      <c r="I29" s="716"/>
      <c r="J29" s="716"/>
      <c r="K29" s="716"/>
      <c r="L29" s="716"/>
      <c r="M29" s="716"/>
      <c r="N29" s="716"/>
      <c r="O29" s="535"/>
      <c r="P29" s="535"/>
      <c r="Q29" s="241" t="s">
        <v>74</v>
      </c>
      <c r="R29" s="241"/>
      <c r="S29" s="241"/>
      <c r="T29" s="241"/>
      <c r="U29" s="241"/>
      <c r="V29" s="241"/>
      <c r="W29" s="241"/>
    </row>
    <row r="33" spans="1:16">
      <c r="H33" s="9"/>
      <c r="I33" s="9"/>
      <c r="J33" s="9"/>
      <c r="M33" s="9"/>
      <c r="N33" s="9"/>
      <c r="O33" s="9"/>
      <c r="P33" s="9"/>
    </row>
    <row r="34" spans="1:16">
      <c r="H34" s="9"/>
      <c r="I34" s="9"/>
      <c r="J34" s="9"/>
      <c r="K34" s="2" t="s">
        <v>74</v>
      </c>
      <c r="M34" s="9"/>
      <c r="N34" s="9"/>
      <c r="O34" s="9"/>
      <c r="P34" s="9"/>
    </row>
    <row r="36" spans="1:16">
      <c r="H36" s="9"/>
      <c r="I36" s="9"/>
      <c r="J36" s="9"/>
      <c r="M36" s="9"/>
      <c r="N36" s="9"/>
      <c r="O36" s="9"/>
      <c r="P36" s="9"/>
    </row>
    <row r="37" spans="1:16">
      <c r="A37" s="722" t="s">
        <v>74</v>
      </c>
      <c r="B37" s="722"/>
    </row>
    <row r="38" spans="1:16">
      <c r="M38" s="9"/>
      <c r="N38" s="9"/>
      <c r="O38" s="9"/>
      <c r="P38" s="9"/>
    </row>
  </sheetData>
  <mergeCells count="9">
    <mergeCell ref="A37:B37"/>
    <mergeCell ref="A6:B6"/>
    <mergeCell ref="A14:B14"/>
    <mergeCell ref="A4:I4"/>
    <mergeCell ref="A5:I5"/>
    <mergeCell ref="A7:B7"/>
    <mergeCell ref="A28:N28"/>
    <mergeCell ref="A29:N29"/>
    <mergeCell ref="A27:N27"/>
  </mergeCells>
  <phoneticPr fontId="6" type="noConversion"/>
  <pageMargins left="0.25" right="0.25" top="0.75" bottom="0.75" header="0.3" footer="0.3"/>
  <pageSetup paperSize="9" scale="67" fitToHeight="0" orientation="landscape" r:id="rId1"/>
  <headerFooter alignWithMargins="0"/>
  <rowBreaks count="1" manualBreakCount="1">
    <brk id="35" min="1"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28</vt:i4>
      </vt:variant>
      <vt:variant>
        <vt:lpstr>Adlandırılmış Aralıklar</vt:lpstr>
      </vt:variant>
      <vt:variant>
        <vt:i4>38</vt:i4>
      </vt:variant>
    </vt:vector>
  </HeadingPairs>
  <TitlesOfParts>
    <vt:vector size="66" baseType="lpstr">
      <vt:lpstr>Temmuz 2022 Turizm Sektörü</vt:lpstr>
      <vt:lpstr>İÇİNDEKİLER</vt:lpstr>
      <vt:lpstr>Metaveri</vt:lpstr>
      <vt:lpstr>Bölüm 1</vt:lpstr>
      <vt:lpstr>1.Personel Durumu</vt:lpstr>
      <vt:lpstr>Bölüm 2</vt:lpstr>
      <vt:lpstr>2.Aylara Göre Sigortalılar</vt:lpstr>
      <vt:lpstr>3.Sosyal Güvenlik Kapsamı</vt:lpstr>
      <vt:lpstr>4.4-a Sigortalı Sayıları</vt:lpstr>
      <vt:lpstr>5.4-b Sigortalı Sayıları</vt:lpstr>
      <vt:lpstr>6.4-c Sigortalı Sayıları</vt:lpstr>
      <vt:lpstr>7.1.4-a İl Dağılım</vt:lpstr>
      <vt:lpstr>7.2.4-a İl Dağılım</vt:lpstr>
      <vt:lpstr>7.3 SGDP İl Cinsiyet</vt:lpstr>
      <vt:lpstr>8.4-b-İl-Esnaf</vt:lpstr>
      <vt:lpstr>9-4-b İl-Cinsiyet</vt:lpstr>
      <vt:lpstr>10.4-c İl-Cinsiyet</vt:lpstr>
      <vt:lpstr>11-Diğer Primsizler</vt:lpstr>
      <vt:lpstr>11.1-Pasif-İl-Cinsiyet</vt:lpstr>
      <vt:lpstr>12-SGK Tahsis </vt:lpstr>
      <vt:lpstr>13-4-a Faliyet Kol</vt:lpstr>
      <vt:lpstr>14-4-a İşyeri Sayıları</vt:lpstr>
      <vt:lpstr>15-4-a Faaliyet İşyeri</vt:lpstr>
      <vt:lpstr>16-4a Faaliyet Sigortalı</vt:lpstr>
      <vt:lpstr>17-4-a İşyeri</vt:lpstr>
      <vt:lpstr>18-4-a İl Sigortalı</vt:lpstr>
      <vt:lpstr>19-İL-EMOD-Öncelikli Yaşam</vt:lpstr>
      <vt:lpstr>20. İdari Para Cezaları</vt:lpstr>
      <vt:lpstr>'1.Personel Durumu'!Yazdırma_Alanı</vt:lpstr>
      <vt:lpstr>'10.4-c İl-Cinsiyet'!Yazdırma_Alanı</vt:lpstr>
      <vt:lpstr>'11.1-Pasif-İl-Cinsiyet'!Yazdırma_Alanı</vt:lpstr>
      <vt:lpstr>'11-Diğer Primsizler'!Yazdırma_Alanı</vt:lpstr>
      <vt:lpstr>'12-SGK Tahsis '!Yazdırma_Alanı</vt:lpstr>
      <vt:lpstr>'13-4-a Faliyet Kol'!Yazdırma_Alanı</vt:lpstr>
      <vt:lpstr>'14-4-a İşyeri Sayıları'!Yazdırma_Alanı</vt:lpstr>
      <vt:lpstr>'15-4-a Faaliyet İşyeri'!Yazdırma_Alanı</vt:lpstr>
      <vt:lpstr>'16-4a Faaliyet Sigortalı'!Yazdırma_Alanı</vt:lpstr>
      <vt:lpstr>'17-4-a İşyeri'!Yazdırma_Alanı</vt:lpstr>
      <vt:lpstr>'18-4-a İl Sigortalı'!Yazdırma_Alanı</vt:lpstr>
      <vt:lpstr>'19-İL-EMOD-Öncelikli Yaşam'!Yazdırma_Alanı</vt:lpstr>
      <vt:lpstr>'2.Aylara Göre Sigortalılar'!Yazdırma_Alanı</vt:lpstr>
      <vt:lpstr>'20. İdari Para Cezaları'!Yazdırma_Alanı</vt:lpstr>
      <vt:lpstr>'3.Sosyal Güvenlik Kapsamı'!Yazdırma_Alanı</vt:lpstr>
      <vt:lpstr>'4.4-a Sigortalı Sayıları'!Yazdırma_Alanı</vt:lpstr>
      <vt:lpstr>'5.4-b Sigortalı Sayıları'!Yazdırma_Alanı</vt:lpstr>
      <vt:lpstr>'6.4-c Sigortalı Sayıları'!Yazdırma_Alanı</vt:lpstr>
      <vt:lpstr>'7.1.4-a İl Dağılım'!Yazdırma_Alanı</vt:lpstr>
      <vt:lpstr>'7.2.4-a İl Dağılım'!Yazdırma_Alanı</vt:lpstr>
      <vt:lpstr>'8.4-b-İl-Esnaf'!Yazdırma_Alanı</vt:lpstr>
      <vt:lpstr>'9-4-b İl-Cinsiyet'!Yazdırma_Alanı</vt:lpstr>
      <vt:lpstr>'Bölüm 1'!Yazdırma_Alanı</vt:lpstr>
      <vt:lpstr>'Bölüm 2'!Yazdırma_Alanı</vt:lpstr>
      <vt:lpstr>İÇİNDEKİLER!Yazdırma_Alanı</vt:lpstr>
      <vt:lpstr>Metaveri!Yazdırma_Alanı</vt:lpstr>
      <vt:lpstr>'10.4-c İl-Cinsiyet'!Yazdırma_Başlıkları</vt:lpstr>
      <vt:lpstr>'11.1-Pasif-İl-Cinsiyet'!Yazdırma_Başlıkları</vt:lpstr>
      <vt:lpstr>'13-4-a Faliyet Kol'!Yazdırma_Başlıkları</vt:lpstr>
      <vt:lpstr>'14-4-a İşyeri Sayıları'!Yazdırma_Başlıkları</vt:lpstr>
      <vt:lpstr>'15-4-a Faaliyet İşyeri'!Yazdırma_Başlıkları</vt:lpstr>
      <vt:lpstr>'16-4a Faaliyet Sigortalı'!Yazdırma_Başlıkları</vt:lpstr>
      <vt:lpstr>'19-İL-EMOD-Öncelikli Yaşam'!Yazdırma_Başlıkları</vt:lpstr>
      <vt:lpstr>'20. İdari Para Cezaları'!Yazdırma_Başlıkları</vt:lpstr>
      <vt:lpstr>'7.1.4-a İl Dağılım'!Yazdırma_Başlıkları</vt:lpstr>
      <vt:lpstr>'7.2.4-a İl Dağılım'!Yazdırma_Başlıkları</vt:lpstr>
      <vt:lpstr>'8.4-b-İl-Esnaf'!Yazdırma_Başlıkları</vt:lpstr>
      <vt:lpstr>'9-4-b İl-Cinsiyet'!Yazdırma_Başlıkları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TÜROB</dc:creator>
  <cp:lastModifiedBy>Pelin ÖZSULUV {VERUS}</cp:lastModifiedBy>
  <cp:lastPrinted>2022-08-26T11:27:59Z</cp:lastPrinted>
  <dcterms:created xsi:type="dcterms:W3CDTF">2001-06-01T10:55:13Z</dcterms:created>
  <dcterms:modified xsi:type="dcterms:W3CDTF">2022-10-19T11:23:03Z</dcterms:modified>
</cp:coreProperties>
</file>