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45" windowWidth="9600" windowHeight="10770" tabRatio="935" activeTab="0"/>
  </bookViews>
  <sheets>
    <sheet name="KAPAK" sheetId="1" r:id="rId1"/>
    <sheet name="Gelen Ziyaretçiler" sheetId="2" r:id="rId2"/>
    <sheet name="Gelen Vatandaşlar" sheetId="3" r:id="rId3"/>
    <sheet name="Gelen Yabancılar" sheetId="4" r:id="rId4"/>
    <sheet name="İlk 3" sheetId="5" r:id="rId5"/>
    <sheet name="Taşıt Aracı" sheetId="6" r:id="rId6"/>
    <sheet name="Milliyet" sheetId="7" r:id="rId7"/>
    <sheet name="İl ve Taşıt(Ay)" sheetId="8" r:id="rId8"/>
    <sheet name="Giren Vat." sheetId="9" r:id="rId9"/>
    <sheet name="Çıkan Vat." sheetId="10" r:id="rId10"/>
  </sheets>
  <definedNames>
    <definedName name="_xlnm.Print_Area" localSheetId="9">'Çıkan Vat.'!$A$1:$S$125</definedName>
    <definedName name="_xlnm.Print_Area" localSheetId="2">'Gelen Vatandaşlar'!$A$1:$H$56</definedName>
    <definedName name="_xlnm.Print_Area" localSheetId="3">'Gelen Yabancılar'!$A$1:$G$51</definedName>
    <definedName name="_xlnm.Print_Area" localSheetId="1">'Gelen Ziyaretçiler'!$A$1:$H$56</definedName>
    <definedName name="_xlnm.Print_Area" localSheetId="5">'Taşıt Aracı'!$A$1:$N$72</definedName>
    <definedName name="_xlnm.Print_Titles" localSheetId="9">'Çıkan Vat.'!$1:$5</definedName>
    <definedName name="_xlnm.Print_Titles" localSheetId="8">'Giren Vat.'!$1:$5</definedName>
  </definedNames>
  <calcPr fullCalcOnLoad="1"/>
</workbook>
</file>

<file path=xl/sharedStrings.xml><?xml version="1.0" encoding="utf-8"?>
<sst xmlns="http://schemas.openxmlformats.org/spreadsheetml/2006/main" count="1481" uniqueCount="341">
  <si>
    <t>YATIRIM VE İŞLETMELER GENEL MÜDÜRLÜĞÜ ARAŞTIRMA VE DEĞERLENDİRME DAİRE BAŞKANLIĞI</t>
  </si>
  <si>
    <r>
      <t>*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İsmet İnönü Bulvarı No: 5  06100 Emek/Ankara</t>
    </r>
    <r>
      <rPr>
        <sz val="10"/>
        <color indexed="8"/>
        <rFont val="Arial"/>
        <family val="2"/>
      </rPr>
      <t xml:space="preserve"> </t>
    </r>
    <r>
      <rPr>
        <sz val="12"/>
        <color indexed="49"/>
        <rFont val="Wingdings 2"/>
        <family val="1"/>
      </rPr>
      <t>'</t>
    </r>
    <r>
      <rPr>
        <sz val="10"/>
        <rFont val="Arial"/>
        <family val="2"/>
      </rPr>
      <t>Tel: (0.312) 212 83 95</t>
    </r>
    <r>
      <rPr>
        <sz val="10"/>
        <color indexed="8"/>
        <rFont val="Arial"/>
        <family val="2"/>
      </rPr>
      <t xml:space="preserve"> </t>
    </r>
    <r>
      <rPr>
        <sz val="12"/>
        <color indexed="49"/>
        <rFont val="Wingdings 2"/>
        <family val="1"/>
      </rPr>
      <t>7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Faks: (0.312) 212 20 05</t>
    </r>
  </si>
  <si>
    <t>% DEĞİŞİM ORANI</t>
  </si>
  <si>
    <t>AYLAR</t>
  </si>
  <si>
    <t>TOPLAM</t>
  </si>
  <si>
    <t>YILLAR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</si>
  <si>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</si>
  <si>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</si>
  <si>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</si>
  <si>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</si>
  <si>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</si>
  <si>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</si>
  <si>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</si>
  <si>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</si>
  <si>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</si>
  <si>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</si>
  <si>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</si>
  <si>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</si>
  <si>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(*): Veriler geçicidir.</t>
  </si>
  <si>
    <t>Yabancılar</t>
  </si>
  <si>
    <t>Vatandaşlar</t>
  </si>
  <si>
    <t>Toplam</t>
  </si>
  <si>
    <t>Havayolu</t>
  </si>
  <si>
    <t>Karayolu</t>
  </si>
  <si>
    <t>Demiryolu</t>
  </si>
  <si>
    <t>Denizyolu</t>
  </si>
  <si>
    <t>TÜRKİYE'YE  GELEN  YABANCI  ZİYARETÇİLERİN  YILLARA  VE  AYLARA  GÖRE  DAĞILIMI</t>
  </si>
  <si>
    <t xml:space="preserve">                                                                   www.turizm.gov.tr    istatistik@turizm.gov.tr </t>
  </si>
  <si>
    <r>
      <t>*</t>
    </r>
    <r>
      <rPr>
        <sz val="12"/>
        <color indexed="8"/>
        <rFont val="Arial"/>
        <family val="2"/>
      </rPr>
      <t xml:space="preserve"> </t>
    </r>
    <r>
      <rPr>
        <sz val="12"/>
        <rFont val="Arial"/>
        <family val="2"/>
      </rPr>
      <t>İsmet İnönü Bulvarı No: 5  06100 Emek/Ankara</t>
    </r>
    <r>
      <rPr>
        <sz val="12"/>
        <color indexed="8"/>
        <rFont val="Arial"/>
        <family val="2"/>
      </rPr>
      <t xml:space="preserve"> </t>
    </r>
    <r>
      <rPr>
        <sz val="12"/>
        <color indexed="49"/>
        <rFont val="Wingdings 2"/>
        <family val="1"/>
      </rPr>
      <t>'</t>
    </r>
    <r>
      <rPr>
        <sz val="12"/>
        <rFont val="Arial"/>
        <family val="2"/>
      </rPr>
      <t>Tel: (0.312) 212 83 95</t>
    </r>
    <r>
      <rPr>
        <sz val="12"/>
        <color indexed="8"/>
        <rFont val="Arial"/>
        <family val="2"/>
      </rPr>
      <t xml:space="preserve"> </t>
    </r>
    <r>
      <rPr>
        <sz val="12"/>
        <color indexed="49"/>
        <rFont val="Wingdings 2"/>
        <family val="1"/>
      </rPr>
      <t>7</t>
    </r>
    <r>
      <rPr>
        <sz val="12"/>
        <color indexed="8"/>
        <rFont val="Arial"/>
        <family val="2"/>
      </rPr>
      <t xml:space="preserve"> </t>
    </r>
    <r>
      <rPr>
        <sz val="12"/>
        <rFont val="Arial"/>
        <family val="2"/>
      </rPr>
      <t>Faks: (0.312) 212 20 05</t>
    </r>
  </si>
  <si>
    <t>GünüBirlik</t>
  </si>
  <si>
    <t xml:space="preserve">         MİLLİYET PAYI (%)</t>
  </si>
  <si>
    <t>MİLLİYET</t>
  </si>
  <si>
    <t>(*) Veriler Geçicidir.</t>
  </si>
  <si>
    <t xml:space="preserve">                                                                         www.turizm.gov.tr    istatistik@turizm.gov.tr </t>
  </si>
  <si>
    <t xml:space="preserve">         MİLLİYET PAYI(%)</t>
  </si>
  <si>
    <t xml:space="preserve">                                                                             www.turizm.gov.tr    istatistik@turizm.gov.tr </t>
  </si>
  <si>
    <t>ALMANYA</t>
  </si>
  <si>
    <t>AVUSTURYA</t>
  </si>
  <si>
    <t>BELÇİKA</t>
  </si>
  <si>
    <t>DANİMARKA</t>
  </si>
  <si>
    <t>FİNLANDİYA</t>
  </si>
  <si>
    <t>FRANSA</t>
  </si>
  <si>
    <t>HOLLANDA</t>
  </si>
  <si>
    <t>İNGİLTERE</t>
  </si>
  <si>
    <t>İRLANDA</t>
  </si>
  <si>
    <t>İSPANYA</t>
  </si>
  <si>
    <t>İSVEÇ</t>
  </si>
  <si>
    <t>İSVİÇRE</t>
  </si>
  <si>
    <t>İTALYA</t>
  </si>
  <si>
    <t>İZLANDA</t>
  </si>
  <si>
    <t>LÜKSEMBURG</t>
  </si>
  <si>
    <t>PORTEKİZ</t>
  </si>
  <si>
    <t>YUNANİSTAN</t>
  </si>
  <si>
    <t>ÇEK CUM.</t>
  </si>
  <si>
    <t>POLONYA</t>
  </si>
  <si>
    <t>MACARİSTAN</t>
  </si>
  <si>
    <t>NORVEÇ</t>
  </si>
  <si>
    <t>SLOVAKYA</t>
  </si>
  <si>
    <t xml:space="preserve">AVRUPA OECD                                       </t>
  </si>
  <si>
    <t>A.B.D.</t>
  </si>
  <si>
    <t>AVUSTRALYA</t>
  </si>
  <si>
    <t>JAPONYA</t>
  </si>
  <si>
    <t>KANADA</t>
  </si>
  <si>
    <t>YENİ ZELLANDA</t>
  </si>
  <si>
    <t>MEKSİKA</t>
  </si>
  <si>
    <t>G. KORE</t>
  </si>
  <si>
    <t xml:space="preserve">TOPLAM OECD                                       </t>
  </si>
  <si>
    <t>ESTONYA</t>
  </si>
  <si>
    <t>KARADAĞ</t>
  </si>
  <si>
    <t>KOSOVA</t>
  </si>
  <si>
    <t>MALTA</t>
  </si>
  <si>
    <t>LİTVANYA</t>
  </si>
  <si>
    <t>G. KIBRIS RUM YÖN.</t>
  </si>
  <si>
    <t>LETONYA</t>
  </si>
  <si>
    <t>BOSNA HERSEK</t>
  </si>
  <si>
    <t>HIRVATİSTAN</t>
  </si>
  <si>
    <t>SLOVENYA</t>
  </si>
  <si>
    <t>SIRBİSTAN</t>
  </si>
  <si>
    <t>MAKEDONYA</t>
  </si>
  <si>
    <t>ARNAVUTLUK</t>
  </si>
  <si>
    <t>BULGARİSTAN</t>
  </si>
  <si>
    <t>ROMANYA</t>
  </si>
  <si>
    <t xml:space="preserve">DIĞER AVRUPA ÜLKELERI                             </t>
  </si>
  <si>
    <t xml:space="preserve">TOPLAM AVRUPA                                     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</si>
  <si>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</si>
  <si>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</si>
  <si>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</si>
  <si>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</si>
  <si>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</si>
  <si>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</si>
  <si>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</si>
  <si>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</si>
  <si>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</si>
  <si>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</si>
  <si>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</si>
  <si>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</si>
  <si>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 xml:space="preserve">BDT                                               </t>
  </si>
  <si>
    <t>CEZAYİR</t>
  </si>
  <si>
    <t>FAS</t>
  </si>
  <si>
    <t>LİBYA</t>
  </si>
  <si>
    <t>SUDAN</t>
  </si>
  <si>
    <t>MISIR</t>
  </si>
  <si>
    <t>TUNUS</t>
  </si>
  <si>
    <t>GÜNEY AFRİKA CUM.</t>
  </si>
  <si>
    <t xml:space="preserve">DIĞ.AFRIKA ÜLKELERI                               </t>
  </si>
  <si>
    <t xml:space="preserve">TOPLAM AFRİKA                                     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</si>
  <si>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</si>
  <si>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</si>
  <si>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</si>
  <si>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</si>
  <si>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</si>
  <si>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</si>
  <si>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</si>
  <si>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</si>
  <si>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K.K.T.C.</t>
  </si>
  <si>
    <t>İSRAİL</t>
  </si>
  <si>
    <t>YEMEN</t>
  </si>
  <si>
    <t xml:space="preserve">DIĞ.BATI ASYA ÜLKELERI                            </t>
  </si>
  <si>
    <t xml:space="preserve">TOP. BATI ASYA                                    </t>
  </si>
  <si>
    <t>BANGLADEŞ</t>
  </si>
  <si>
    <t>ÇİN HALK CUM.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</si>
  <si>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</si>
  <si>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</si>
  <si>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</si>
  <si>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</si>
  <si>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</si>
  <si>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</si>
  <si>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</si>
  <si>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</si>
  <si>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 xml:space="preserve">DIĞ.GÜN.ASYA ÜLK.                                 </t>
  </si>
  <si>
    <t xml:space="preserve">TOP.GÜN.ASYA                                      </t>
  </si>
  <si>
    <t xml:space="preserve">TOPLAM ASYA                                       </t>
  </si>
  <si>
    <t xml:space="preserve">DİĞ. KUZEY AMERİKA  ÜLK.                          </t>
  </si>
  <si>
    <t xml:space="preserve">DİĞ. ORTA AMERİKA ÜLK.                            </t>
  </si>
  <si>
    <t>ARJANTİN</t>
  </si>
  <si>
    <t>BREZİLYA</t>
  </si>
  <si>
    <t>KOLOMBİYA</t>
  </si>
  <si>
    <t>ŞİLİ</t>
  </si>
  <si>
    <t>VENEZÜELLA</t>
  </si>
  <si>
    <t xml:space="preserve">DİĞ.GÜN.AMERİKA ÜLK.                              </t>
  </si>
  <si>
    <t xml:space="preserve">TOP.GÜN.AMERİKA                                   </t>
  </si>
  <si>
    <t xml:space="preserve">TOPLAM AMERİKA                                    </t>
  </si>
  <si>
    <t xml:space="preserve">OKYANUSYA                                         </t>
  </si>
  <si>
    <t xml:space="preserve">MİLLİYETSİZ                                       </t>
  </si>
  <si>
    <t>YABANCI TOPLAM</t>
  </si>
  <si>
    <t>İLLER</t>
  </si>
  <si>
    <t>HAVA</t>
  </si>
  <si>
    <t>KARA</t>
  </si>
  <si>
    <t>TREN</t>
  </si>
  <si>
    <t>DENİZ</t>
  </si>
  <si>
    <t>%ORANI</t>
  </si>
  <si>
    <t>ADANA</t>
  </si>
  <si>
    <t>AĞRI</t>
  </si>
  <si>
    <t>ANKARA</t>
  </si>
  <si>
    <t>ANTALYA</t>
  </si>
  <si>
    <t>ARTVİN</t>
  </si>
  <si>
    <t>AYDIN</t>
  </si>
  <si>
    <t>BALIKESİR</t>
  </si>
  <si>
    <t>BURSA</t>
  </si>
  <si>
    <t>ÇANAKKALE</t>
  </si>
  <si>
    <t>DENİZLİ</t>
  </si>
  <si>
    <t>DİYARBAKIR</t>
  </si>
  <si>
    <t>EDİRNE</t>
  </si>
  <si>
    <t>ERZURUM</t>
  </si>
  <si>
    <t>GAZİANTEP</t>
  </si>
  <si>
    <t>GİRESUN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</si>
  <si>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</si>
  <si>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</si>
  <si>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</si>
  <si>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</si>
  <si>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</si>
  <si>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</si>
  <si>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</si>
  <si>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</si>
  <si>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</si>
  <si>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</si>
  <si>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KOCAELİ</t>
  </si>
  <si>
    <t>KONYA</t>
  </si>
  <si>
    <t>MARDİN</t>
  </si>
  <si>
    <t>MUĞLA</t>
  </si>
  <si>
    <t>NEVŞEHİR</t>
  </si>
  <si>
    <t>ORDU</t>
  </si>
  <si>
    <t>RİZE</t>
  </si>
  <si>
    <t>SAMSUN</t>
  </si>
  <si>
    <t>SİNOP</t>
  </si>
  <si>
    <t>TRABZON</t>
  </si>
  <si>
    <t>ŞANLIURFA</t>
  </si>
  <si>
    <t>VAN</t>
  </si>
  <si>
    <t>ZONGULDAK</t>
  </si>
  <si>
    <t>ŞIRNAK</t>
  </si>
  <si>
    <t>BARTIN</t>
  </si>
  <si>
    <t>ARDAHAN</t>
  </si>
  <si>
    <t>IĞDIR</t>
  </si>
  <si>
    <t>KİLİS</t>
  </si>
  <si>
    <t>ELAZIĞ</t>
  </si>
  <si>
    <t>MALATYA</t>
  </si>
  <si>
    <t>MUŞ</t>
  </si>
  <si>
    <t>SİVAS</t>
  </si>
  <si>
    <t>TEKİRDAG</t>
  </si>
  <si>
    <t>UŞAK</t>
  </si>
  <si>
    <t>ESKİŞEHİR</t>
  </si>
  <si>
    <t>TÜRKİYE'YE GELEN YABANCILARIN SINIR KAPILARININ BAĞLI OLDUĞU İLLERE VE</t>
  </si>
  <si>
    <t>TAŞIT ARACI</t>
  </si>
  <si>
    <t>(*) : VERİLER GEÇİCİDİR.</t>
  </si>
  <si>
    <t>KÜTAHYA</t>
  </si>
  <si>
    <t>Not: Günübirlikçi ziyaretçiler denizyolu toplamına dahil edilmiştir.</t>
  </si>
  <si>
    <t>AMASYA</t>
  </si>
  <si>
    <t>TÜRKİYE'YE  GELEN  ZİYARETÇİLERİN  YILLARA  VE  AYLARA  GÖRE  DAĞILIMI**</t>
  </si>
  <si>
    <t xml:space="preserve"> YABANCI VE VATANDAŞLAR</t>
  </si>
  <si>
    <t>GİRİŞ - ÇIKIŞ YAPAN ZİYARETÇİLER,</t>
  </si>
  <si>
    <t>(**): T.C. Kültür ve Turizm Bakanlığı ile Türkiye İstatistik Kurumu Başkanlığı verilerinden derlenmiştir.Bu tablo her çeyrek sonunda Türkiye İstatistik Kurumu Haber Bülteni'nin yayınlanmasını takiben güncellenecektir.</t>
  </si>
  <si>
    <t xml:space="preserve">TÜRKİYE'YE GELEN YURT DIŞINDA İKAMET EDEN VATANDAŞ ZİYARETÇİLERİN YILLARA VE AYLARA GÖRE DAĞILIMI** </t>
  </si>
  <si>
    <t xml:space="preserve"> </t>
  </si>
  <si>
    <t>SAYI: 1</t>
  </si>
  <si>
    <t>2014/2013</t>
  </si>
  <si>
    <t>Ocak ayında Ülkemize gelen yabancı ziyaretçilerin en çok giriş yaptıkları sınır kapılarının bağlı olduğu iller sıralamasında ilk 5 il aşağıdaki şekilde gerçekleşti:</t>
  </si>
  <si>
    <t>TABLO DEVAMI</t>
  </si>
  <si>
    <t>SINIR KAPILARI VE VASITA CİNSİ</t>
  </si>
  <si>
    <t xml:space="preserve">Botaş (D)                                         </t>
  </si>
  <si>
    <t xml:space="preserve">DENiZ                                             </t>
  </si>
  <si>
    <t xml:space="preserve">Şakirpaşa (H)                                     </t>
  </si>
  <si>
    <t xml:space="preserve">HAVA                                              </t>
  </si>
  <si>
    <t xml:space="preserve">Gürbülak (K)                                      </t>
  </si>
  <si>
    <t xml:space="preserve">KARA                                              </t>
  </si>
  <si>
    <t xml:space="preserve">Esenboğa (H)                                      </t>
  </si>
  <si>
    <t xml:space="preserve">Kaş (D)                                           </t>
  </si>
  <si>
    <t xml:space="preserve">Merkez (D)                                        </t>
  </si>
  <si>
    <t xml:space="preserve">Merkez (H)                                        </t>
  </si>
  <si>
    <t xml:space="preserve">Hopa (H)                                          </t>
  </si>
  <si>
    <t xml:space="preserve">Hopa (D)                                          </t>
  </si>
  <si>
    <t xml:space="preserve">Sarp (K)                                          </t>
  </si>
  <si>
    <t xml:space="preserve">Kuşadası (D)                                      </t>
  </si>
  <si>
    <t xml:space="preserve">Ayvalık (D)                                       </t>
  </si>
  <si>
    <t xml:space="preserve">Bandırma (D)                                      </t>
  </si>
  <si>
    <t xml:space="preserve">Gemlik (D)                                        </t>
  </si>
  <si>
    <t xml:space="preserve">Yenişehir (H)                                     </t>
  </si>
  <si>
    <t xml:space="preserve">Kepez (D)                                         </t>
  </si>
  <si>
    <t xml:space="preserve">Çardak (H)                                        </t>
  </si>
  <si>
    <t xml:space="preserve">Hamzabeyli (K)                                    </t>
  </si>
  <si>
    <t xml:space="preserve">İpsala (K)                                        </t>
  </si>
  <si>
    <t xml:space="preserve">Kapıkule (K)                                      </t>
  </si>
  <si>
    <t xml:space="preserve">Kapıkule (T)                                      </t>
  </si>
  <si>
    <t xml:space="preserve">TREN                                              </t>
  </si>
  <si>
    <t xml:space="preserve">Pazarkule (K)                                     </t>
  </si>
  <si>
    <t xml:space="preserve">Esendere (K)                                      </t>
  </si>
  <si>
    <t xml:space="preserve">Cilvegözü (K)                                     </t>
  </si>
  <si>
    <t xml:space="preserve">İskenderun (D)                                    </t>
  </si>
  <si>
    <t xml:space="preserve">Yayladağ (K)                                      </t>
  </si>
  <si>
    <t xml:space="preserve">Taşucu Deniz (D)                                  </t>
  </si>
  <si>
    <t xml:space="preserve">Taşucu Seka (D)                                   </t>
  </si>
  <si>
    <t xml:space="preserve">A.H.L. (H)                                        </t>
  </si>
  <si>
    <t xml:space="preserve">EM-5 (D)                                          </t>
  </si>
  <si>
    <t xml:space="preserve">Pendik (D)                                        </t>
  </si>
  <si>
    <t xml:space="preserve">S. Gökçen (H)                                     </t>
  </si>
  <si>
    <t xml:space="preserve">Zeytinburnu (D)                                   </t>
  </si>
  <si>
    <t xml:space="preserve">A. Menderes (H)                                   </t>
  </si>
  <si>
    <t xml:space="preserve">Aliağa (D)                                        </t>
  </si>
  <si>
    <t xml:space="preserve">Çeşme (D)                                         </t>
  </si>
  <si>
    <t xml:space="preserve">Dikili (D)                                        </t>
  </si>
  <si>
    <t xml:space="preserve">İnebolu (D)                                       </t>
  </si>
  <si>
    <t xml:space="preserve">Erkilet (H)                                       </t>
  </si>
  <si>
    <t xml:space="preserve">Dereköy (K)                                       </t>
  </si>
  <si>
    <t xml:space="preserve">Derince (D)                                       </t>
  </si>
  <si>
    <t xml:space="preserve">Erhaç (H)                                         </t>
  </si>
  <si>
    <t xml:space="preserve">Bodrum (D)                                        </t>
  </si>
  <si>
    <t xml:space="preserve">Dalaman (H)                                       </t>
  </si>
  <si>
    <t xml:space="preserve">Fethiye (D)                                       </t>
  </si>
  <si>
    <t xml:space="preserve">Güllük (D)                                        </t>
  </si>
  <si>
    <t xml:space="preserve">Mantar Burnu (D)                                  </t>
  </si>
  <si>
    <t xml:space="preserve">Marmaris (D)                                      </t>
  </si>
  <si>
    <t xml:space="preserve">Milas-Bodrum (H)                                  </t>
  </si>
  <si>
    <t xml:space="preserve">Turgutreis (D)                                    </t>
  </si>
  <si>
    <t xml:space="preserve">Yalıkavak (D)                                     </t>
  </si>
  <si>
    <t xml:space="preserve">Kapadokya (H)                                     </t>
  </si>
  <si>
    <t xml:space="preserve">Ünye (D)                                          </t>
  </si>
  <si>
    <t xml:space="preserve">Çorlu (H)                                         </t>
  </si>
  <si>
    <t xml:space="preserve">Akçakale (K)                                      </t>
  </si>
  <si>
    <t xml:space="preserve">Kapıköy (K)                                       </t>
  </si>
  <si>
    <t xml:space="preserve">K. Ereğli (D)                                     </t>
  </si>
  <si>
    <t xml:space="preserve">Habur (K)                                         </t>
  </si>
  <si>
    <t xml:space="preserve">Posof-Türközü (K)                                 </t>
  </si>
  <si>
    <t xml:space="preserve">Dilucu (K)                                        </t>
  </si>
  <si>
    <t xml:space="preserve">Öncüpınar (K)                                     </t>
  </si>
  <si>
    <t>2015*</t>
  </si>
  <si>
    <t>2015/2014</t>
  </si>
  <si>
    <t>ERZİNCAN</t>
  </si>
  <si>
    <t>TOPLAM-Total</t>
  </si>
  <si>
    <t>%ORANI-%Share</t>
  </si>
  <si>
    <t xml:space="preserve">Merzifon (H)                                      </t>
  </si>
  <si>
    <t xml:space="preserve">G.paşa (H)                                        </t>
  </si>
  <si>
    <t xml:space="preserve">İçdaş (D)                                         </t>
  </si>
  <si>
    <t xml:space="preserve">Karabiga(D)                                       </t>
  </si>
  <si>
    <t xml:space="preserve">Merkez(H)                                         </t>
  </si>
  <si>
    <t xml:space="preserve">Zafer Bölgesel (H)                                </t>
  </si>
  <si>
    <t xml:space="preserve">GAP (H)                                           </t>
  </si>
  <si>
    <t>ÜLKELER</t>
  </si>
  <si>
    <t>MİL.PAY</t>
  </si>
  <si>
    <t>YABANCILARIN MİLLİYETLERE GÖRE DAĞILIMI - İLK 3 ÜLKE</t>
  </si>
  <si>
    <t>GENEL TOPLAM</t>
  </si>
  <si>
    <t>29.02.2016 - 11:00</t>
  </si>
  <si>
    <t>2016*</t>
  </si>
  <si>
    <t>2016/2015</t>
  </si>
  <si>
    <t>Değişim Oranı % 2016/2015</t>
  </si>
  <si>
    <t>Ocak Ayında Ulaşım Yoluna Göre Ülkemize Giriş Yapan Ziyaretçiler (2014-2016*)</t>
  </si>
  <si>
    <t>Ocak Ayında Ulaşım Yoluna Göre Ülkemizden Çıkış Yapan Ziyaretçiler (2014-2016*)</t>
  </si>
  <si>
    <t>Ocak ayında Ülkemize gelen 1 170 333 yabancı ziyaretçinin 4 025'i (%0,34) günübirlikçidir.</t>
  </si>
  <si>
    <t>DİĞER</t>
  </si>
  <si>
    <t>1- İSTANBUL  %59,25  (693 467)</t>
  </si>
  <si>
    <t>2- EDİRNE  %12,27  (143 626)</t>
  </si>
  <si>
    <t>3- ARTVİN  %9,81  (114 756)</t>
  </si>
  <si>
    <t>4- ANTALYA  %6,57  (76 940)</t>
  </si>
  <si>
    <t>5- AĞRI  %1,71  (20 052)</t>
  </si>
  <si>
    <t>2014-2016(*)YILLARINDA ÜLKEMİZE GELEN YABANCILARIN MİLLİYETLERİNE GÖRE KARŞILAŞTIRILMASI (OCAK)</t>
  </si>
  <si>
    <t xml:space="preserve"> Ocak 2016</t>
  </si>
  <si>
    <t>TAŞIT ARAÇLARINA GÖRE DAĞILIMI-2016(*)</t>
  </si>
  <si>
    <t>Geçici verilere göre; 2016 yılı Ocak ayında Ülkemize giriş yapan vatandaş ziyaretçi sayısında geçen yılın aynı ayına göre %4,30'luk (908 599) bir azalış, çıkış yapan vatandaş ziyaretçi sayısında ise %4.26'lık (1 032 604) bir azalış kaydedilmiştir.</t>
  </si>
  <si>
    <t>2015 yılında Ülkemizi ziyaret eden yurt dışında ikamet eden vatandaş sayısı, geçen yıla göre % 1,67 artış gösterdi</t>
  </si>
  <si>
    <t>Emniyet Genel Müdürlüğü ve Türkiye İstatistik Kurumu'ndan alınan geçici verilere göre; 2015 yılında Ülkemize gelen yurt dışında ikamet eden vatandaş ziyaretçilerin sayısı, geçen yıla göre %1,67'lik bir artışla 4 869 437 olmuştur.</t>
  </si>
  <si>
    <t>2015 yılında Ülkemize gelen ziyaretçilerin sayısı geçen yıla göre % 1,23 azalış gösterdi.</t>
  </si>
  <si>
    <t>Emniyet Genel Müdürlüğü ve Türkiye İstatistik Kurumu'ndan alınan geçici verilere göre; 2015 yılında Ülkemize gelen ziyaretçilerin sayısı, geçen yıla göre %1,23 'lük bir azalışla 41 114 069 olmuştur.</t>
  </si>
  <si>
    <t>ADIYAMAN</t>
  </si>
  <si>
    <t xml:space="preserve">Adıyaman(H)                                       </t>
  </si>
  <si>
    <t xml:space="preserve">Koca Seyit (H)                                    </t>
  </si>
  <si>
    <t>BİNGÖL</t>
  </si>
  <si>
    <t xml:space="preserve">Hasan Polatkan (H)                                </t>
  </si>
  <si>
    <t xml:space="preserve">S. Demirel (H)                                    </t>
  </si>
  <si>
    <t xml:space="preserve">Foça (D)                                          </t>
  </si>
  <si>
    <t xml:space="preserve">Mardin Hava(H)                                    </t>
  </si>
  <si>
    <t xml:space="preserve">Eren(D)                                           </t>
  </si>
  <si>
    <t>BATMAN</t>
  </si>
  <si>
    <t xml:space="preserve">A.Hava                                            </t>
  </si>
  <si>
    <t xml:space="preserve">Çıldır-Aktaş (K)                                  </t>
  </si>
  <si>
    <t>Total</t>
  </si>
  <si>
    <t>%Share</t>
  </si>
  <si>
    <t>2014-2016(*) YILLARI OCAK AYINDA ÜLKEMİZE GELEN</t>
  </si>
  <si>
    <t>2016 yılı Ocak ayında Ülkemize en çok ziyaretçi gönderen ülkeler sıralamasında Almanya % 9,76 (114 208) ile birinci, Gürcistan. % 9,71 (113 582) ile ikinci, Bulgaristan % 8,44 (98 800) ile üçüncü sıradadır.</t>
  </si>
  <si>
    <t>2016 yılı Ocak ayında Ülkemizi ziyaret eden yabancı sayısı geçen yılın aynı ayına göre % 6,44 azalış gösterdi.</t>
  </si>
  <si>
    <t>Emniyet Genel Müdürlüğü’nden alınan geçici verilere göre; 2016 yılı Ocak ayında Ülkemizi ziyaret eden yabancı sayısı geçen yılın aynı ayına göre %6,44'lük bir azalışla 1 170 333 olmuştur.</t>
  </si>
  <si>
    <t>20-TÜRKİYE'YE DÖNEN VATANDAŞLARIN  GİRİŞ KAPILARINA VE AYLARA GÖRE DAĞILIMI(2016*)</t>
  </si>
  <si>
    <t>16-TÜRKİYE'DEN ÇIKAN VATANDAŞLARIN  ÇIKIŞ KAPILARINA VE AYLARA GÖRE DAĞILIMI(2016*)</t>
  </si>
  <si>
    <t>16-TÜRKİYE'DEN ÇIKAN VATANDAŞLARIN ÇIKIŞ KAPILARINA VE AYLARA GÖRE DAĞILIMI(2016*)</t>
  </si>
</sst>
</file>

<file path=xl/styles.xml><?xml version="1.0" encoding="utf-8"?>
<styleSheet xmlns="http://schemas.openxmlformats.org/spreadsheetml/2006/main">
  <numFmts count="4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##\ ###\ ###"/>
    <numFmt numFmtId="184" formatCode="###\ ###\ ##0"/>
    <numFmt numFmtId="185" formatCode="[$-1010409]#,##0;\-#,##0"/>
    <numFmt numFmtId="186" formatCode="[$-1010409]#,##0.00;\-#,##0.00"/>
    <numFmt numFmtId="187" formatCode="[$-101041F]#,##0;\-#,##0"/>
    <numFmt numFmtId="188" formatCode="[$-101041F]#,##0.00;\-#,##0.00"/>
    <numFmt numFmtId="189" formatCode="###,###,###"/>
    <numFmt numFmtId="190" formatCode="#,##0.00_ ;\-#,##0.00\ "/>
    <numFmt numFmtId="191" formatCode="#,##0.0"/>
    <numFmt numFmtId="192" formatCode="###\ ####\ ###"/>
    <numFmt numFmtId="193" formatCode="###\ ###;;\-;"/>
    <numFmt numFmtId="194" formatCode="###\ ###\ ;;\-;"/>
    <numFmt numFmtId="195" formatCode="###.0\ ###\ ###"/>
    <numFmt numFmtId="196" formatCode="0.000"/>
    <numFmt numFmtId="197" formatCode="0.0000"/>
    <numFmt numFmtId="198" formatCode="0.00000"/>
    <numFmt numFmtId="199" formatCode="###\ ###\ ###;;\-;"/>
    <numFmt numFmtId="200" formatCode="###\ ###\ ###\ ###;;\-;"/>
    <numFmt numFmtId="201" formatCode="[$¥€-2]\ #,##0.00_);[Red]\([$€-2]\ #,##0.00\)"/>
    <numFmt numFmtId="202" formatCode="0.0000000"/>
    <numFmt numFmtId="203" formatCode="0.000000"/>
  </numFmts>
  <fonts count="76">
    <font>
      <sz val="10"/>
      <name val="Arial Tur"/>
      <family val="0"/>
    </font>
    <font>
      <b/>
      <sz val="25"/>
      <color indexed="9"/>
      <name val="Arial"/>
      <family val="2"/>
    </font>
    <font>
      <b/>
      <sz val="12"/>
      <name val="Arial"/>
      <family val="2"/>
    </font>
    <font>
      <sz val="8"/>
      <name val="Arial Tur"/>
      <family val="0"/>
    </font>
    <font>
      <b/>
      <sz val="9.5"/>
      <name val="Arial"/>
      <family val="2"/>
    </font>
    <font>
      <sz val="11"/>
      <color indexed="49"/>
      <name val="Wingdings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49"/>
      <name val="Wingdings 2"/>
      <family val="1"/>
    </font>
    <font>
      <b/>
      <sz val="12"/>
      <name val="Arial Tur"/>
      <family val="0"/>
    </font>
    <font>
      <b/>
      <sz val="18"/>
      <color indexed="10"/>
      <name val="Arial Tu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Arial Tur"/>
      <family val="0"/>
    </font>
    <font>
      <sz val="9"/>
      <name val="Arial"/>
      <family val="2"/>
    </font>
    <font>
      <sz val="11"/>
      <name val="Arial"/>
      <family val="2"/>
    </font>
    <font>
      <sz val="12"/>
      <color indexed="49"/>
      <name val="Wingdings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 Tur"/>
      <family val="0"/>
    </font>
    <font>
      <b/>
      <sz val="14"/>
      <name val="Arial"/>
      <family val="2"/>
    </font>
    <font>
      <b/>
      <sz val="22"/>
      <color indexed="10"/>
      <name val="Arial Tur"/>
      <family val="0"/>
    </font>
    <font>
      <b/>
      <sz val="20"/>
      <color indexed="10"/>
      <name val="Arial Tur"/>
      <family val="0"/>
    </font>
    <font>
      <sz val="8"/>
      <name val="Arial"/>
      <family val="2"/>
    </font>
    <font>
      <i/>
      <sz val="8"/>
      <name val="Arial"/>
      <family val="2"/>
    </font>
    <font>
      <b/>
      <sz val="11"/>
      <name val="Arial Tur"/>
      <family val="0"/>
    </font>
    <font>
      <i/>
      <sz val="9"/>
      <name val="Arial"/>
      <family val="2"/>
    </font>
    <font>
      <b/>
      <sz val="10"/>
      <name val="Arial Tur"/>
      <family val="0"/>
    </font>
    <font>
      <i/>
      <sz val="8"/>
      <name val="Arial Tur"/>
      <family val="0"/>
    </font>
    <font>
      <b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2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20" borderId="5" applyNumberFormat="0" applyAlignment="0" applyProtection="0"/>
    <xf numFmtId="0" fontId="66" fillId="21" borderId="6" applyNumberFormat="0" applyAlignment="0" applyProtection="0"/>
    <xf numFmtId="0" fontId="67" fillId="20" borderId="6" applyNumberFormat="0" applyAlignment="0" applyProtection="0"/>
    <xf numFmtId="0" fontId="68" fillId="22" borderId="7" applyNumberFormat="0" applyAlignment="0" applyProtection="0"/>
    <xf numFmtId="0" fontId="69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7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17" fontId="1" fillId="0" borderId="0" xfId="0" applyNumberFormat="1" applyFont="1" applyFill="1" applyAlignment="1">
      <alignment horizontal="center" wrapText="1"/>
    </xf>
    <xf numFmtId="0" fontId="0" fillId="0" borderId="0" xfId="0" applyAlignment="1">
      <alignment/>
    </xf>
    <xf numFmtId="0" fontId="7" fillId="0" borderId="0" xfId="62" applyBorder="1">
      <alignment/>
      <protection/>
    </xf>
    <xf numFmtId="0" fontId="7" fillId="0" borderId="0" xfId="62">
      <alignment/>
      <protection/>
    </xf>
    <xf numFmtId="2" fontId="7" fillId="0" borderId="0" xfId="62" applyNumberFormat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1" fillId="0" borderId="10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/>
      <protection/>
    </xf>
    <xf numFmtId="0" fontId="13" fillId="0" borderId="10" xfId="62" applyFont="1" applyBorder="1" applyAlignment="1">
      <alignment horizontal="right"/>
      <protection/>
    </xf>
    <xf numFmtId="0" fontId="11" fillId="0" borderId="0" xfId="62" applyFont="1" applyAlignment="1">
      <alignment horizontal="left"/>
      <protection/>
    </xf>
    <xf numFmtId="0" fontId="13" fillId="33" borderId="0" xfId="62" applyFont="1" applyFill="1" applyAlignment="1">
      <alignment/>
      <protection/>
    </xf>
    <xf numFmtId="0" fontId="13" fillId="0" borderId="0" xfId="62" applyFont="1" applyFill="1" applyAlignment="1">
      <alignment/>
      <protection/>
    </xf>
    <xf numFmtId="0" fontId="13" fillId="33" borderId="10" xfId="62" applyFont="1" applyFill="1" applyBorder="1" applyAlignment="1">
      <alignment/>
      <protection/>
    </xf>
    <xf numFmtId="186" fontId="7" fillId="0" borderId="0" xfId="62" applyNumberFormat="1">
      <alignment/>
      <protection/>
    </xf>
    <xf numFmtId="0" fontId="0" fillId="0" borderId="0" xfId="0" applyFont="1" applyBorder="1" applyAlignment="1">
      <alignment/>
    </xf>
    <xf numFmtId="183" fontId="24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183" fontId="23" fillId="0" borderId="12" xfId="0" applyNumberFormat="1" applyFont="1" applyBorder="1" applyAlignment="1">
      <alignment/>
    </xf>
    <xf numFmtId="0" fontId="16" fillId="0" borderId="0" xfId="0" applyFont="1" applyBorder="1" applyAlignment="1">
      <alignment/>
    </xf>
    <xf numFmtId="183" fontId="23" fillId="0" borderId="13" xfId="0" applyNumberFormat="1" applyFont="1" applyBorder="1" applyAlignment="1">
      <alignment/>
    </xf>
    <xf numFmtId="0" fontId="23" fillId="33" borderId="14" xfId="0" applyNumberFormat="1" applyFont="1" applyFill="1" applyBorder="1" applyAlignment="1">
      <alignment horizontal="center"/>
    </xf>
    <xf numFmtId="183" fontId="23" fillId="33" borderId="14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23" fillId="33" borderId="0" xfId="0" applyFont="1" applyFill="1" applyAlignment="1">
      <alignment/>
    </xf>
    <xf numFmtId="183" fontId="18" fillId="0" borderId="14" xfId="0" applyNumberFormat="1" applyFont="1" applyBorder="1" applyAlignment="1">
      <alignment/>
    </xf>
    <xf numFmtId="0" fontId="0" fillId="0" borderId="0" xfId="60" applyAlignment="1">
      <alignment wrapText="1"/>
      <protection/>
    </xf>
    <xf numFmtId="0" fontId="30" fillId="0" borderId="0" xfId="60" applyFont="1" applyBorder="1" applyAlignment="1">
      <alignment horizontal="left" vertical="center"/>
      <protection/>
    </xf>
    <xf numFmtId="0" fontId="30" fillId="0" borderId="0" xfId="60" applyFont="1" applyBorder="1" applyAlignment="1">
      <alignment horizontal="right" vertical="center"/>
      <protection/>
    </xf>
    <xf numFmtId="0" fontId="12" fillId="0" borderId="0" xfId="60" applyFont="1" applyBorder="1" applyAlignment="1">
      <alignment horizontal="right" vertical="center"/>
      <protection/>
    </xf>
    <xf numFmtId="0" fontId="30" fillId="0" borderId="0" xfId="60" applyFont="1" applyAlignment="1">
      <alignment horizontal="right" vertical="center"/>
      <protection/>
    </xf>
    <xf numFmtId="0" fontId="0" fillId="0" borderId="0" xfId="60">
      <alignment/>
      <protection/>
    </xf>
    <xf numFmtId="0" fontId="12" fillId="0" borderId="16" xfId="60" applyFont="1" applyBorder="1" applyAlignment="1">
      <alignment vertical="center"/>
      <protection/>
    </xf>
    <xf numFmtId="0" fontId="12" fillId="0" borderId="10" xfId="60" applyFont="1" applyBorder="1" applyAlignment="1">
      <alignment horizontal="left" vertical="center"/>
      <protection/>
    </xf>
    <xf numFmtId="0" fontId="12" fillId="0" borderId="11" xfId="0" applyFont="1" applyBorder="1" applyAlignment="1">
      <alignment horizontal="right" vertical="center"/>
    </xf>
    <xf numFmtId="0" fontId="12" fillId="33" borderId="11" xfId="0" applyFont="1" applyFill="1" applyBorder="1" applyAlignment="1">
      <alignment horizontal="right" vertical="center"/>
    </xf>
    <xf numFmtId="0" fontId="30" fillId="0" borderId="0" xfId="60" applyFont="1" applyAlignment="1">
      <alignment horizontal="left" vertical="center"/>
      <protection/>
    </xf>
    <xf numFmtId="184" fontId="30" fillId="0" borderId="0" xfId="60" applyNumberFormat="1" applyFont="1" applyAlignment="1">
      <alignment horizontal="right" vertical="center"/>
      <protection/>
    </xf>
    <xf numFmtId="184" fontId="30" fillId="33" borderId="0" xfId="60" applyNumberFormat="1" applyFont="1" applyFill="1" applyAlignment="1">
      <alignment horizontal="right" vertical="center"/>
      <protection/>
    </xf>
    <xf numFmtId="2" fontId="30" fillId="0" borderId="0" xfId="60" applyNumberFormat="1" applyFont="1" applyAlignment="1">
      <alignment horizontal="right" vertical="center"/>
      <protection/>
    </xf>
    <xf numFmtId="2" fontId="30" fillId="33" borderId="0" xfId="60" applyNumberFormat="1" applyFont="1" applyFill="1" applyAlignment="1">
      <alignment horizontal="right" vertical="center"/>
      <protection/>
    </xf>
    <xf numFmtId="0" fontId="30" fillId="0" borderId="0" xfId="60" applyFont="1" applyAlignment="1">
      <alignment horizontal="left"/>
      <protection/>
    </xf>
    <xf numFmtId="0" fontId="12" fillId="0" borderId="11" xfId="60" applyFont="1" applyFill="1" applyBorder="1" applyAlignment="1">
      <alignment horizontal="left" vertical="center"/>
      <protection/>
    </xf>
    <xf numFmtId="184" fontId="12" fillId="0" borderId="11" xfId="60" applyNumberFormat="1" applyFont="1" applyFill="1" applyBorder="1" applyAlignment="1">
      <alignment horizontal="right" vertical="center"/>
      <protection/>
    </xf>
    <xf numFmtId="2" fontId="12" fillId="0" borderId="11" xfId="60" applyNumberFormat="1" applyFont="1" applyBorder="1" applyAlignment="1">
      <alignment horizontal="right" vertical="center"/>
      <protection/>
    </xf>
    <xf numFmtId="2" fontId="12" fillId="0" borderId="11" xfId="60" applyNumberFormat="1" applyFont="1" applyFill="1" applyBorder="1" applyAlignment="1">
      <alignment horizontal="right" vertical="center"/>
      <protection/>
    </xf>
    <xf numFmtId="2" fontId="30" fillId="0" borderId="0" xfId="60" applyNumberFormat="1" applyFont="1" applyBorder="1" applyAlignment="1">
      <alignment horizontal="right" vertical="center"/>
      <protection/>
    </xf>
    <xf numFmtId="0" fontId="30" fillId="0" borderId="10" xfId="60" applyFont="1" applyBorder="1" applyAlignment="1">
      <alignment horizontal="left" vertical="center"/>
      <protection/>
    </xf>
    <xf numFmtId="0" fontId="12" fillId="0" borderId="11" xfId="60" applyFont="1" applyBorder="1" applyAlignment="1">
      <alignment horizontal="left" vertical="center"/>
      <protection/>
    </xf>
    <xf numFmtId="0" fontId="30" fillId="0" borderId="0" xfId="60" applyFont="1" applyFill="1" applyBorder="1" applyAlignment="1">
      <alignment horizontal="left" vertical="center"/>
      <protection/>
    </xf>
    <xf numFmtId="2" fontId="30" fillId="0" borderId="0" xfId="60" applyNumberFormat="1" applyFont="1" applyFill="1" applyBorder="1" applyAlignment="1">
      <alignment horizontal="right" vertical="center"/>
      <protection/>
    </xf>
    <xf numFmtId="0" fontId="0" fillId="0" borderId="0" xfId="60" applyFill="1">
      <alignment/>
      <protection/>
    </xf>
    <xf numFmtId="183" fontId="30" fillId="0" borderId="0" xfId="60" applyNumberFormat="1" applyFont="1" applyBorder="1" applyAlignment="1">
      <alignment horizontal="right" vertical="center"/>
      <protection/>
    </xf>
    <xf numFmtId="183" fontId="30" fillId="0" borderId="0" xfId="60" applyNumberFormat="1" applyFont="1" applyFill="1" applyBorder="1" applyAlignment="1">
      <alignment horizontal="right" vertical="center"/>
      <protection/>
    </xf>
    <xf numFmtId="0" fontId="31" fillId="0" borderId="0" xfId="60" applyFont="1" applyFill="1" applyBorder="1" applyAlignment="1">
      <alignment horizontal="left" vertical="center"/>
      <protection/>
    </xf>
    <xf numFmtId="2" fontId="12" fillId="0" borderId="0" xfId="60" applyNumberFormat="1" applyFont="1" applyAlignment="1">
      <alignment horizontal="right" vertical="center"/>
      <protection/>
    </xf>
    <xf numFmtId="0" fontId="30" fillId="0" borderId="0" xfId="60" applyFont="1" applyAlignment="1">
      <alignment vertical="center"/>
      <protection/>
    </xf>
    <xf numFmtId="184" fontId="12" fillId="0" borderId="0" xfId="60" applyNumberFormat="1" applyFont="1" applyFill="1" applyBorder="1" applyAlignment="1">
      <alignment horizontal="right" vertical="center"/>
      <protection/>
    </xf>
    <xf numFmtId="2" fontId="12" fillId="0" borderId="0" xfId="60" applyNumberFormat="1" applyFont="1" applyFill="1" applyBorder="1" applyAlignment="1">
      <alignment horizontal="right" vertical="center"/>
      <protection/>
    </xf>
    <xf numFmtId="0" fontId="13" fillId="0" borderId="0" xfId="60" applyFont="1" applyFill="1" applyBorder="1" applyAlignment="1">
      <alignment/>
      <protection/>
    </xf>
    <xf numFmtId="0" fontId="5" fillId="0" borderId="0" xfId="60" applyFont="1" applyFill="1" applyBorder="1" applyAlignment="1">
      <alignment/>
      <protection/>
    </xf>
    <xf numFmtId="0" fontId="0" fillId="0" borderId="0" xfId="60" applyFill="1" applyBorder="1" applyAlignment="1">
      <alignment vertical="top"/>
      <protection/>
    </xf>
    <xf numFmtId="0" fontId="12" fillId="0" borderId="0" xfId="60" applyFont="1" applyFill="1" applyBorder="1" applyAlignment="1">
      <alignment horizontal="left" vertical="center"/>
      <protection/>
    </xf>
    <xf numFmtId="2" fontId="18" fillId="0" borderId="14" xfId="0" applyNumberFormat="1" applyFont="1" applyBorder="1" applyAlignment="1">
      <alignment/>
    </xf>
    <xf numFmtId="184" fontId="30" fillId="0" borderId="10" xfId="60" applyNumberFormat="1" applyFont="1" applyBorder="1" applyAlignment="1">
      <alignment horizontal="right" vertical="center"/>
      <protection/>
    </xf>
    <xf numFmtId="184" fontId="30" fillId="33" borderId="10" xfId="60" applyNumberFormat="1" applyFont="1" applyFill="1" applyBorder="1" applyAlignment="1">
      <alignment horizontal="right" vertical="center"/>
      <protection/>
    </xf>
    <xf numFmtId="2" fontId="30" fillId="0" borderId="10" xfId="60" applyNumberFormat="1" applyFont="1" applyBorder="1" applyAlignment="1">
      <alignment horizontal="right" vertical="center"/>
      <protection/>
    </xf>
    <xf numFmtId="2" fontId="30" fillId="33" borderId="10" xfId="60" applyNumberFormat="1" applyFont="1" applyFill="1" applyBorder="1" applyAlignment="1">
      <alignment horizontal="right" vertical="center"/>
      <protection/>
    </xf>
    <xf numFmtId="0" fontId="12" fillId="0" borderId="0" xfId="60" applyFont="1" applyBorder="1" applyAlignment="1">
      <alignment horizontal="left" vertical="center"/>
      <protection/>
    </xf>
    <xf numFmtId="184" fontId="12" fillId="0" borderId="0" xfId="60" applyNumberFormat="1" applyFont="1" applyAlignment="1">
      <alignment horizontal="right" vertical="center"/>
      <protection/>
    </xf>
    <xf numFmtId="2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 wrapText="1"/>
    </xf>
    <xf numFmtId="183" fontId="18" fillId="0" borderId="14" xfId="0" applyNumberFormat="1" applyFont="1" applyFill="1" applyBorder="1" applyAlignment="1">
      <alignment/>
    </xf>
    <xf numFmtId="2" fontId="18" fillId="0" borderId="14" xfId="0" applyNumberFormat="1" applyFont="1" applyFill="1" applyBorder="1" applyAlignment="1">
      <alignment/>
    </xf>
    <xf numFmtId="184" fontId="12" fillId="0" borderId="0" xfId="60" applyNumberFormat="1" applyFont="1" applyFill="1" applyAlignment="1">
      <alignment horizontal="right" vertical="center"/>
      <protection/>
    </xf>
    <xf numFmtId="2" fontId="12" fillId="0" borderId="0" xfId="60" applyNumberFormat="1" applyFont="1" applyFill="1" applyAlignment="1">
      <alignment horizontal="right" vertical="center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12" fillId="0" borderId="0" xfId="0" applyFont="1" applyAlignment="1">
      <alignment/>
    </xf>
    <xf numFmtId="191" fontId="30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191" fontId="30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0" fontId="7" fillId="0" borderId="0" xfId="62" applyBorder="1" applyAlignment="1">
      <alignment horizontal="right"/>
      <protection/>
    </xf>
    <xf numFmtId="2" fontId="7" fillId="0" borderId="0" xfId="62" applyNumberFormat="1" applyBorder="1" applyAlignment="1">
      <alignment horizontal="right"/>
      <protection/>
    </xf>
    <xf numFmtId="0" fontId="25" fillId="0" borderId="0" xfId="62" applyFont="1" applyBorder="1">
      <alignment/>
      <protection/>
    </xf>
    <xf numFmtId="2" fontId="0" fillId="0" borderId="0" xfId="0" applyNumberFormat="1" applyAlignment="1">
      <alignment/>
    </xf>
    <xf numFmtId="0" fontId="32" fillId="0" borderId="0" xfId="0" applyFont="1" applyAlignment="1">
      <alignment vertical="center" wrapText="1"/>
    </xf>
    <xf numFmtId="183" fontId="7" fillId="0" borderId="0" xfId="58" applyNumberFormat="1" applyAlignment="1">
      <alignment horizontal="right"/>
      <protection/>
    </xf>
    <xf numFmtId="2" fontId="7" fillId="0" borderId="0" xfId="58" applyNumberFormat="1" applyAlignment="1">
      <alignment horizontal="right"/>
      <protection/>
    </xf>
    <xf numFmtId="2" fontId="7" fillId="0" borderId="10" xfId="58" applyNumberFormat="1" applyBorder="1" applyAlignment="1">
      <alignment horizontal="right"/>
      <protection/>
    </xf>
    <xf numFmtId="2" fontId="11" fillId="0" borderId="0" xfId="58" applyNumberFormat="1" applyFont="1" applyAlignment="1">
      <alignment horizontal="right"/>
      <protection/>
    </xf>
    <xf numFmtId="0" fontId="0" fillId="0" borderId="0" xfId="0" applyFont="1" applyAlignment="1">
      <alignment/>
    </xf>
    <xf numFmtId="183" fontId="11" fillId="0" borderId="11" xfId="58" applyNumberFormat="1" applyFont="1" applyBorder="1" applyAlignment="1">
      <alignment horizontal="right"/>
      <protection/>
    </xf>
    <xf numFmtId="2" fontId="11" fillId="0" borderId="11" xfId="58" applyNumberFormat="1" applyFont="1" applyBorder="1" applyAlignment="1">
      <alignment horizontal="right"/>
      <protection/>
    </xf>
    <xf numFmtId="0" fontId="7" fillId="0" borderId="0" xfId="63">
      <alignment/>
      <protection/>
    </xf>
    <xf numFmtId="2" fontId="7" fillId="0" borderId="0" xfId="63" applyNumberFormat="1">
      <alignment/>
      <protection/>
    </xf>
    <xf numFmtId="0" fontId="25" fillId="0" borderId="0" xfId="63" applyFont="1" applyBorder="1">
      <alignment/>
      <protection/>
    </xf>
    <xf numFmtId="0" fontId="33" fillId="0" borderId="0" xfId="63" applyFont="1" applyBorder="1">
      <alignment/>
      <protection/>
    </xf>
    <xf numFmtId="186" fontId="7" fillId="0" borderId="0" xfId="63" applyNumberFormat="1">
      <alignment/>
      <protection/>
    </xf>
    <xf numFmtId="2" fontId="11" fillId="0" borderId="11" xfId="61" applyNumberFormat="1" applyFont="1" applyBorder="1" applyAlignment="1">
      <alignment horizontal="right"/>
      <protection/>
    </xf>
    <xf numFmtId="183" fontId="11" fillId="0" borderId="11" xfId="61" applyNumberFormat="1" applyFont="1" applyBorder="1" applyAlignment="1">
      <alignment horizontal="right"/>
      <protection/>
    </xf>
    <xf numFmtId="2" fontId="7" fillId="0" borderId="0" xfId="63" applyNumberFormat="1" applyBorder="1" applyAlignment="1">
      <alignment horizontal="right"/>
      <protection/>
    </xf>
    <xf numFmtId="0" fontId="7" fillId="0" borderId="0" xfId="63" applyBorder="1" applyAlignment="1">
      <alignment horizontal="right"/>
      <protection/>
    </xf>
    <xf numFmtId="0" fontId="7" fillId="0" borderId="0" xfId="63" applyBorder="1">
      <alignment/>
      <protection/>
    </xf>
    <xf numFmtId="0" fontId="11" fillId="0" borderId="11" xfId="63" applyFont="1" applyBorder="1" applyAlignment="1">
      <alignment horizontal="left"/>
      <protection/>
    </xf>
    <xf numFmtId="2" fontId="7" fillId="0" borderId="10" xfId="61" applyNumberFormat="1" applyBorder="1" applyAlignment="1">
      <alignment horizontal="right"/>
      <protection/>
    </xf>
    <xf numFmtId="183" fontId="7" fillId="0" borderId="0" xfId="61" applyNumberFormat="1" applyAlignment="1">
      <alignment horizontal="right"/>
      <protection/>
    </xf>
    <xf numFmtId="0" fontId="11" fillId="0" borderId="0" xfId="63" applyFont="1" applyAlignment="1">
      <alignment horizontal="left"/>
      <protection/>
    </xf>
    <xf numFmtId="2" fontId="7" fillId="0" borderId="0" xfId="61" applyNumberFormat="1" applyAlignment="1">
      <alignment horizontal="right"/>
      <protection/>
    </xf>
    <xf numFmtId="183" fontId="7" fillId="0" borderId="0" xfId="56" applyNumberFormat="1" applyAlignment="1">
      <alignment horizontal="right"/>
      <protection/>
    </xf>
    <xf numFmtId="0" fontId="13" fillId="0" borderId="10" xfId="63" applyFont="1" applyBorder="1" applyAlignment="1">
      <alignment horizontal="right"/>
      <protection/>
    </xf>
    <xf numFmtId="0" fontId="11" fillId="0" borderId="10" xfId="63" applyFont="1" applyBorder="1" applyAlignment="1">
      <alignment horizontal="left"/>
      <protection/>
    </xf>
    <xf numFmtId="0" fontId="11" fillId="0" borderId="0" xfId="63" applyFont="1" applyAlignment="1">
      <alignment horizontal="center"/>
      <protection/>
    </xf>
    <xf numFmtId="0" fontId="13" fillId="0" borderId="0" xfId="63" applyFont="1" applyFill="1" applyAlignment="1">
      <alignment/>
      <protection/>
    </xf>
    <xf numFmtId="2" fontId="74" fillId="0" borderId="0" xfId="58" applyNumberFormat="1" applyFont="1" applyAlignment="1">
      <alignment horizontal="right"/>
      <protection/>
    </xf>
    <xf numFmtId="2" fontId="74" fillId="0" borderId="10" xfId="58" applyNumberFormat="1" applyFont="1" applyBorder="1" applyAlignment="1">
      <alignment horizontal="right"/>
      <protection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183" fontId="13" fillId="0" borderId="10" xfId="0" applyNumberFormat="1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0" fontId="13" fillId="0" borderId="10" xfId="0" applyNumberFormat="1" applyFont="1" applyBorder="1" applyAlignment="1">
      <alignment horizontal="right"/>
    </xf>
    <xf numFmtId="0" fontId="13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84" fontId="0" fillId="0" borderId="0" xfId="0" applyNumberFormat="1" applyAlignment="1">
      <alignment/>
    </xf>
    <xf numFmtId="0" fontId="7" fillId="0" borderId="0" xfId="59">
      <alignment/>
      <protection/>
    </xf>
    <xf numFmtId="0" fontId="11" fillId="0" borderId="11" xfId="0" applyFont="1" applyBorder="1" applyAlignment="1">
      <alignment/>
    </xf>
    <xf numFmtId="184" fontId="34" fillId="0" borderId="11" xfId="0" applyNumberFormat="1" applyFont="1" applyBorder="1" applyAlignment="1">
      <alignment/>
    </xf>
    <xf numFmtId="2" fontId="34" fillId="0" borderId="11" xfId="0" applyNumberFormat="1" applyFont="1" applyBorder="1" applyAlignment="1">
      <alignment/>
    </xf>
    <xf numFmtId="0" fontId="7" fillId="0" borderId="0" xfId="63" applyFont="1" applyBorder="1">
      <alignment/>
      <protection/>
    </xf>
    <xf numFmtId="2" fontId="75" fillId="34" borderId="11" xfId="58" applyNumberFormat="1" applyFont="1" applyFill="1" applyBorder="1" applyAlignment="1">
      <alignment horizontal="right"/>
      <protection/>
    </xf>
    <xf numFmtId="0" fontId="30" fillId="0" borderId="0" xfId="0" applyFont="1" applyAlignment="1">
      <alignment horizontal="center"/>
    </xf>
    <xf numFmtId="0" fontId="30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30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83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left"/>
    </xf>
    <xf numFmtId="0" fontId="12" fillId="0" borderId="10" xfId="0" applyFont="1" applyBorder="1" applyAlignment="1">
      <alignment/>
    </xf>
    <xf numFmtId="183" fontId="12" fillId="0" borderId="10" xfId="0" applyNumberFormat="1" applyFont="1" applyBorder="1" applyAlignment="1">
      <alignment horizontal="right"/>
    </xf>
    <xf numFmtId="183" fontId="30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/>
    </xf>
    <xf numFmtId="2" fontId="30" fillId="0" borderId="11" xfId="0" applyNumberFormat="1" applyFont="1" applyBorder="1" applyAlignment="1">
      <alignment horizontal="right"/>
    </xf>
    <xf numFmtId="2" fontId="30" fillId="0" borderId="11" xfId="0" applyNumberFormat="1" applyFont="1" applyBorder="1" applyAlignment="1">
      <alignment horizontal="left"/>
    </xf>
    <xf numFmtId="0" fontId="30" fillId="0" borderId="11" xfId="0" applyFont="1" applyBorder="1" applyAlignment="1">
      <alignment horizontal="right"/>
    </xf>
    <xf numFmtId="0" fontId="35" fillId="0" borderId="0" xfId="0" applyFont="1" applyAlignment="1">
      <alignment/>
    </xf>
    <xf numFmtId="183" fontId="12" fillId="0" borderId="11" xfId="0" applyNumberFormat="1" applyFont="1" applyBorder="1" applyAlignment="1">
      <alignment horizontal="right"/>
    </xf>
    <xf numFmtId="183" fontId="75" fillId="0" borderId="11" xfId="58" applyNumberFormat="1" applyFont="1" applyBorder="1" applyAlignment="1">
      <alignment horizontal="right"/>
      <protection/>
    </xf>
    <xf numFmtId="0" fontId="34" fillId="0" borderId="0" xfId="0" applyFont="1" applyAlignment="1">
      <alignment/>
    </xf>
    <xf numFmtId="0" fontId="12" fillId="0" borderId="11" xfId="0" applyFont="1" applyBorder="1" applyAlignment="1">
      <alignment horizontal="left"/>
    </xf>
    <xf numFmtId="183" fontId="30" fillId="0" borderId="0" xfId="56" applyNumberFormat="1" applyFont="1" quotePrefix="1">
      <alignment/>
      <protection/>
    </xf>
    <xf numFmtId="2" fontId="30" fillId="0" borderId="0" xfId="56" applyNumberFormat="1" applyFont="1">
      <alignment/>
      <protection/>
    </xf>
    <xf numFmtId="183" fontId="30" fillId="0" borderId="0" xfId="0" applyNumberFormat="1" applyFont="1" applyAlignment="1" quotePrefix="1">
      <alignment/>
    </xf>
    <xf numFmtId="0" fontId="12" fillId="0" borderId="11" xfId="56" applyFont="1" applyBorder="1">
      <alignment/>
      <protection/>
    </xf>
    <xf numFmtId="183" fontId="12" fillId="0" borderId="11" xfId="56" applyNumberFormat="1" applyFont="1" applyBorder="1">
      <alignment/>
      <protection/>
    </xf>
    <xf numFmtId="2" fontId="30" fillId="0" borderId="11" xfId="56" applyNumberFormat="1" applyFont="1" applyBorder="1">
      <alignment/>
      <protection/>
    </xf>
    <xf numFmtId="0" fontId="12" fillId="0" borderId="10" xfId="56" applyFont="1" applyBorder="1">
      <alignment/>
      <protection/>
    </xf>
    <xf numFmtId="0" fontId="12" fillId="0" borderId="0" xfId="56" applyFont="1" applyBorder="1">
      <alignment/>
      <protection/>
    </xf>
    <xf numFmtId="2" fontId="30" fillId="0" borderId="0" xfId="56" applyNumberFormat="1" applyFont="1" applyBorder="1">
      <alignment/>
      <protection/>
    </xf>
    <xf numFmtId="0" fontId="12" fillId="0" borderId="0" xfId="56" applyFont="1">
      <alignment/>
      <protection/>
    </xf>
    <xf numFmtId="0" fontId="36" fillId="0" borderId="0" xfId="0" applyFont="1" applyAlignment="1">
      <alignment/>
    </xf>
    <xf numFmtId="183" fontId="12" fillId="0" borderId="0" xfId="56" applyNumberFormat="1" applyFont="1">
      <alignment/>
      <protection/>
    </xf>
    <xf numFmtId="183" fontId="12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" fontId="28" fillId="33" borderId="0" xfId="0" applyNumberFormat="1" applyFont="1" applyFill="1" applyAlignment="1">
      <alignment horizontal="center" vertical="center"/>
    </xf>
    <xf numFmtId="0" fontId="29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3" fillId="33" borderId="10" xfId="63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vertical="center" wrapText="1"/>
    </xf>
    <xf numFmtId="0" fontId="13" fillId="0" borderId="16" xfId="63" applyFont="1" applyBorder="1" applyAlignment="1">
      <alignment horizontal="center"/>
      <protection/>
    </xf>
    <xf numFmtId="49" fontId="17" fillId="0" borderId="0" xfId="0" applyNumberFormat="1" applyFont="1" applyAlignment="1">
      <alignment vertical="top"/>
    </xf>
    <xf numFmtId="0" fontId="13" fillId="0" borderId="0" xfId="0" applyFont="1" applyAlignment="1">
      <alignment horizontal="center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3" fillId="0" borderId="0" xfId="63" applyFont="1" applyBorder="1" applyAlignment="1">
      <alignment horizontal="left" wrapText="1"/>
      <protection/>
    </xf>
    <xf numFmtId="0" fontId="13" fillId="33" borderId="0" xfId="63" applyFont="1" applyFill="1" applyAlignment="1">
      <alignment horizontal="center" wrapText="1"/>
      <protection/>
    </xf>
    <xf numFmtId="0" fontId="13" fillId="33" borderId="10" xfId="63" applyFont="1" applyFill="1" applyBorder="1" applyAlignment="1">
      <alignment horizontal="center" wrapText="1"/>
      <protection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 quotePrefix="1">
      <alignment vertical="top" wrapText="1"/>
    </xf>
    <xf numFmtId="0" fontId="13" fillId="0" borderId="16" xfId="62" applyFont="1" applyBorder="1" applyAlignment="1">
      <alignment horizontal="center"/>
      <protection/>
    </xf>
    <xf numFmtId="0" fontId="32" fillId="0" borderId="0" xfId="0" applyFont="1" applyFill="1" applyAlignment="1">
      <alignment vertical="top" wrapText="1"/>
    </xf>
    <xf numFmtId="0" fontId="11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7" fillId="0" borderId="0" xfId="63" applyFont="1" applyBorder="1" applyAlignment="1">
      <alignment horizontal="justify" vertical="top" wrapText="1" readingOrder="1"/>
      <protection/>
    </xf>
    <xf numFmtId="183" fontId="23" fillId="0" borderId="17" xfId="0" applyNumberFormat="1" applyFont="1" applyBorder="1" applyAlignment="1">
      <alignment horizontal="center"/>
    </xf>
    <xf numFmtId="183" fontId="23" fillId="0" borderId="18" xfId="0" applyNumberFormat="1" applyFont="1" applyBorder="1" applyAlignment="1">
      <alignment horizontal="center"/>
    </xf>
    <xf numFmtId="183" fontId="23" fillId="0" borderId="19" xfId="0" applyNumberFormat="1" applyFont="1" applyBorder="1" applyAlignment="1">
      <alignment horizontal="center"/>
    </xf>
    <xf numFmtId="183" fontId="23" fillId="33" borderId="12" xfId="0" applyNumberFormat="1" applyFont="1" applyFill="1" applyBorder="1" applyAlignment="1">
      <alignment horizontal="center" wrapText="1"/>
    </xf>
    <xf numFmtId="183" fontId="23" fillId="33" borderId="13" xfId="0" applyNumberFormat="1" applyFont="1" applyFill="1" applyBorder="1" applyAlignment="1">
      <alignment horizontal="center" wrapText="1"/>
    </xf>
    <xf numFmtId="0" fontId="26" fillId="0" borderId="0" xfId="0" applyFont="1" applyAlignment="1">
      <alignment horizontal="justify" vertical="top" wrapText="1" readingOrder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0" fontId="27" fillId="33" borderId="14" xfId="0" applyNumberFormat="1" applyFont="1" applyFill="1" applyBorder="1" applyAlignment="1">
      <alignment horizontal="center"/>
    </xf>
    <xf numFmtId="183" fontId="27" fillId="33" borderId="14" xfId="0" applyNumberFormat="1" applyFont="1" applyFill="1" applyBorder="1" applyAlignment="1">
      <alignment horizontal="center"/>
    </xf>
    <xf numFmtId="0" fontId="13" fillId="0" borderId="0" xfId="60" applyFont="1" applyFill="1" applyBorder="1" applyAlignment="1">
      <alignment horizontal="center"/>
      <protection/>
    </xf>
    <xf numFmtId="0" fontId="5" fillId="0" borderId="0" xfId="60" applyFont="1" applyFill="1" applyBorder="1" applyAlignment="1">
      <alignment horizontal="center"/>
      <protection/>
    </xf>
    <xf numFmtId="49" fontId="17" fillId="0" borderId="0" xfId="60" applyNumberFormat="1" applyFont="1" applyFill="1" applyBorder="1" applyAlignment="1">
      <alignment vertical="top"/>
      <protection/>
    </xf>
    <xf numFmtId="0" fontId="23" fillId="0" borderId="0" xfId="60" applyFont="1" applyAlignment="1">
      <alignment horizontal="center" vertical="center" wrapText="1" readingOrder="1"/>
      <protection/>
    </xf>
    <xf numFmtId="0" fontId="12" fillId="0" borderId="16" xfId="60" applyFont="1" applyBorder="1" applyAlignment="1">
      <alignment horizontal="center" vertical="center"/>
      <protection/>
    </xf>
    <xf numFmtId="0" fontId="12" fillId="0" borderId="11" xfId="60" applyFont="1" applyBorder="1" applyAlignment="1">
      <alignment horizontal="center" vertical="center"/>
      <protection/>
    </xf>
    <xf numFmtId="0" fontId="30" fillId="0" borderId="11" xfId="60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6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4" xfId="52"/>
    <cellStyle name="Normal 5" xfId="53"/>
    <cellStyle name="Normal 6" xfId="54"/>
    <cellStyle name="Normal 7" xfId="55"/>
    <cellStyle name="Normal 7 2" xfId="56"/>
    <cellStyle name="Normal 8" xfId="57"/>
    <cellStyle name="Normal 9" xfId="58"/>
    <cellStyle name="Normal 9 2" xfId="59"/>
    <cellStyle name="Normal_7" xfId="60"/>
    <cellStyle name="Normal_Gelen Yabancılar 2" xfId="61"/>
    <cellStyle name="Normal_Sayfa2" xfId="62"/>
    <cellStyle name="Normal_Sayfa2 2" xfId="63"/>
    <cellStyle name="Not" xfId="64"/>
    <cellStyle name="Nötr" xfId="65"/>
    <cellStyle name="Currency" xfId="66"/>
    <cellStyle name="Currency [0]" xfId="67"/>
    <cellStyle name="Toplam" xfId="68"/>
    <cellStyle name="Uyarı Metni" xfId="69"/>
    <cellStyle name="Vurgu1" xfId="70"/>
    <cellStyle name="Vurgu2" xfId="71"/>
    <cellStyle name="Vurgu3" xfId="72"/>
    <cellStyle name="Vurgu4" xfId="73"/>
    <cellStyle name="Vurgu5" xfId="74"/>
    <cellStyle name="Vurgu6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142875</xdr:colOff>
      <xdr:row>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6315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100" b="0" i="0" u="none" baseline="0">
              <a:solidFill>
                <a:srgbClr val="000000"/>
              </a:solidFill>
            </a:rPr>
            <a:t>    T.C. KÜLTÜR VE TURİZM BAKANLIĞI
</a:t>
          </a:r>
        </a:p>
      </xdr:txBody>
    </xdr:sp>
    <xdr:clientData/>
  </xdr:twoCellAnchor>
  <xdr:twoCellAnchor>
    <xdr:from>
      <xdr:col>0</xdr:col>
      <xdr:colOff>180975</xdr:colOff>
      <xdr:row>2</xdr:row>
      <xdr:rowOff>28575</xdr:rowOff>
    </xdr:from>
    <xdr:to>
      <xdr:col>4</xdr:col>
      <xdr:colOff>676275</xdr:colOff>
      <xdr:row>2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180975" y="352425"/>
          <a:ext cx="3238500" cy="762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EA3DA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676275</xdr:colOff>
      <xdr:row>2</xdr:row>
      <xdr:rowOff>28575</xdr:rowOff>
    </xdr:from>
    <xdr:to>
      <xdr:col>9</xdr:col>
      <xdr:colOff>495300</xdr:colOff>
      <xdr:row>2</xdr:row>
      <xdr:rowOff>104775</xdr:rowOff>
    </xdr:to>
    <xdr:sp>
      <xdr:nvSpPr>
        <xdr:cNvPr id="3" name="Rectangle 3"/>
        <xdr:cNvSpPr>
          <a:spLocks/>
        </xdr:cNvSpPr>
      </xdr:nvSpPr>
      <xdr:spPr>
        <a:xfrm rot="10800000">
          <a:off x="3419475" y="352425"/>
          <a:ext cx="3248025" cy="762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EA3DA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200025</xdr:colOff>
      <xdr:row>49</xdr:row>
      <xdr:rowOff>76200</xdr:rowOff>
    </xdr:from>
    <xdr:to>
      <xdr:col>5</xdr:col>
      <xdr:colOff>9525</xdr:colOff>
      <xdr:row>49</xdr:row>
      <xdr:rowOff>142875</xdr:rowOff>
    </xdr:to>
    <xdr:sp>
      <xdr:nvSpPr>
        <xdr:cNvPr id="4" name="Rectangle 5"/>
        <xdr:cNvSpPr>
          <a:spLocks/>
        </xdr:cNvSpPr>
      </xdr:nvSpPr>
      <xdr:spPr>
        <a:xfrm>
          <a:off x="200025" y="8448675"/>
          <a:ext cx="3238500" cy="666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EA3DA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666750</xdr:colOff>
      <xdr:row>49</xdr:row>
      <xdr:rowOff>76200</xdr:rowOff>
    </xdr:from>
    <xdr:to>
      <xdr:col>9</xdr:col>
      <xdr:colOff>485775</xdr:colOff>
      <xdr:row>49</xdr:row>
      <xdr:rowOff>142875</xdr:rowOff>
    </xdr:to>
    <xdr:sp>
      <xdr:nvSpPr>
        <xdr:cNvPr id="5" name="Rectangle 6"/>
        <xdr:cNvSpPr>
          <a:spLocks/>
        </xdr:cNvSpPr>
      </xdr:nvSpPr>
      <xdr:spPr>
        <a:xfrm rot="10800000">
          <a:off x="3409950" y="8448675"/>
          <a:ext cx="3248025" cy="666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EA3DA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76200</xdr:rowOff>
    </xdr:from>
    <xdr:to>
      <xdr:col>5</xdr:col>
      <xdr:colOff>0</xdr:colOff>
      <xdr:row>54</xdr:row>
      <xdr:rowOff>28575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7625" y="8963025"/>
          <a:ext cx="3381375" cy="276225"/>
        </a:xfrm>
        <a:prstGeom prst="rect">
          <a:avLst/>
        </a:prstGeom>
        <a:solidFill>
          <a:srgbClr val="4EA3DA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www.turizm.gov.tr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5</xdr:col>
      <xdr:colOff>9525</xdr:colOff>
      <xdr:row>52</xdr:row>
      <xdr:rowOff>76200</xdr:rowOff>
    </xdr:from>
    <xdr:to>
      <xdr:col>9</xdr:col>
      <xdr:colOff>657225</xdr:colOff>
      <xdr:row>54</xdr:row>
      <xdr:rowOff>28575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438525" y="8963025"/>
          <a:ext cx="3390900" cy="276225"/>
        </a:xfrm>
        <a:prstGeom prst="rect">
          <a:avLst/>
        </a:prstGeom>
        <a:solidFill>
          <a:srgbClr val="4EA3D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istatistik@turizm.gov.tr 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8</xdr:col>
      <xdr:colOff>666750</xdr:colOff>
      <xdr:row>32</xdr:row>
      <xdr:rowOff>114300</xdr:rowOff>
    </xdr:to>
    <xdr:pic>
      <xdr:nvPicPr>
        <xdr:cNvPr id="8" name="WordPictureWatermar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71725"/>
          <a:ext cx="61436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5:J56"/>
  <sheetViews>
    <sheetView showGridLines="0" tabSelected="1" zoomScalePageLayoutView="0" workbookViewId="0" topLeftCell="A1">
      <selection activeCell="L34" sqref="L34"/>
    </sheetView>
  </sheetViews>
  <sheetFormatPr defaultColWidth="9.00390625" defaultRowHeight="12.75"/>
  <sheetData>
    <row r="12" ht="8.25" customHeight="1"/>
    <row r="35" ht="12" customHeight="1">
      <c r="A35" s="2"/>
    </row>
    <row r="36" ht="13.5" customHeight="1">
      <c r="A36" s="1"/>
    </row>
    <row r="37" ht="15.75">
      <c r="A37" s="1"/>
    </row>
    <row r="41" spans="1:10" ht="23.25">
      <c r="A41" s="175" t="s">
        <v>209</v>
      </c>
      <c r="B41" s="175"/>
      <c r="C41" s="175"/>
      <c r="D41" s="175"/>
      <c r="E41" s="175"/>
      <c r="F41" s="175"/>
      <c r="G41" s="175"/>
      <c r="H41" s="175"/>
      <c r="I41" s="175"/>
      <c r="J41" s="175"/>
    </row>
    <row r="42" spans="1:10" ht="23.25">
      <c r="A42" s="175" t="s">
        <v>208</v>
      </c>
      <c r="B42" s="175"/>
      <c r="C42" s="175"/>
      <c r="D42" s="175"/>
      <c r="E42" s="175"/>
      <c r="F42" s="175"/>
      <c r="G42" s="175"/>
      <c r="H42" s="175"/>
      <c r="I42" s="175"/>
      <c r="J42" s="175"/>
    </row>
    <row r="43" spans="1:10" ht="0.7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</row>
    <row r="44" spans="1:10" ht="33.75" customHeight="1">
      <c r="A44" s="179" t="s">
        <v>313</v>
      </c>
      <c r="B44" s="180"/>
      <c r="C44" s="180"/>
      <c r="D44" s="180"/>
      <c r="E44" s="180"/>
      <c r="F44" s="180"/>
      <c r="G44" s="180"/>
      <c r="H44" s="180"/>
      <c r="I44" s="180"/>
      <c r="J44" s="180"/>
    </row>
    <row r="45" spans="1:10" ht="15.75">
      <c r="A45" s="178" t="s">
        <v>213</v>
      </c>
      <c r="B45" s="178"/>
      <c r="C45" s="178"/>
      <c r="D45" s="178"/>
      <c r="E45" s="178"/>
      <c r="F45" s="178"/>
      <c r="G45" s="178"/>
      <c r="H45" s="178"/>
      <c r="I45" s="178"/>
      <c r="J45" s="178"/>
    </row>
    <row r="46" spans="1:10" ht="15.75">
      <c r="A46" s="178" t="s">
        <v>299</v>
      </c>
      <c r="B46" s="178"/>
      <c r="C46" s="178"/>
      <c r="D46" s="178"/>
      <c r="E46" s="178"/>
      <c r="F46" s="178"/>
      <c r="G46" s="178"/>
      <c r="H46" s="178"/>
      <c r="I46" s="178"/>
      <c r="J46" s="178"/>
    </row>
    <row r="51" spans="1:10" ht="12.75">
      <c r="A51" s="176" t="s">
        <v>0</v>
      </c>
      <c r="B51" s="176"/>
      <c r="C51" s="176"/>
      <c r="D51" s="176"/>
      <c r="E51" s="176"/>
      <c r="F51" s="176"/>
      <c r="G51" s="176"/>
      <c r="H51" s="176"/>
      <c r="I51" s="176"/>
      <c r="J51" s="176"/>
    </row>
    <row r="52" spans="1:10" ht="15">
      <c r="A52" s="177" t="s">
        <v>1</v>
      </c>
      <c r="B52" s="177"/>
      <c r="C52" s="177"/>
      <c r="D52" s="177"/>
      <c r="E52" s="177"/>
      <c r="F52" s="177"/>
      <c r="G52" s="177"/>
      <c r="H52" s="177"/>
      <c r="I52" s="177"/>
      <c r="J52" s="177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</sheetData>
  <sheetProtection/>
  <mergeCells count="8">
    <mergeCell ref="A41:J41"/>
    <mergeCell ref="A51:J51"/>
    <mergeCell ref="A52:J52"/>
    <mergeCell ref="A42:J42"/>
    <mergeCell ref="A46:J46"/>
    <mergeCell ref="A45:J45"/>
    <mergeCell ref="A44:J44"/>
    <mergeCell ref="A43:J4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5"/>
  <sheetViews>
    <sheetView zoomScalePageLayoutView="0" workbookViewId="0" topLeftCell="A1">
      <selection activeCell="D5" sqref="D5:H5"/>
    </sheetView>
  </sheetViews>
  <sheetFormatPr defaultColWidth="9.00390625" defaultRowHeight="12.75"/>
  <cols>
    <col min="1" max="1" width="10.375" style="0" customWidth="1"/>
    <col min="2" max="2" width="12.75390625" style="0" customWidth="1"/>
    <col min="3" max="3" width="9.375" style="0" customWidth="1"/>
    <col min="4" max="9" width="9.75390625" style="0" customWidth="1"/>
    <col min="10" max="10" width="10.375" style="0" customWidth="1"/>
    <col min="11" max="11" width="12.75390625" style="0" customWidth="1"/>
    <col min="12" max="12" width="9.375" style="0" customWidth="1"/>
  </cols>
  <sheetData>
    <row r="1" spans="1:19" ht="12.75">
      <c r="A1" s="223" t="s">
        <v>339</v>
      </c>
      <c r="B1" s="223"/>
      <c r="C1" s="223"/>
      <c r="D1" s="223"/>
      <c r="E1" s="223"/>
      <c r="F1" s="223"/>
      <c r="G1" s="223"/>
      <c r="H1" s="223"/>
      <c r="I1" s="223"/>
      <c r="J1" s="223" t="s">
        <v>340</v>
      </c>
      <c r="K1" s="223"/>
      <c r="L1" s="223"/>
      <c r="M1" s="223"/>
      <c r="N1" s="223"/>
      <c r="O1" s="223"/>
      <c r="P1" s="223"/>
      <c r="Q1" s="223"/>
      <c r="R1" s="223"/>
      <c r="S1" s="223"/>
    </row>
    <row r="2" spans="1:19" ht="12.7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3.5" thickBot="1">
      <c r="A3" s="142"/>
      <c r="B3" s="142"/>
      <c r="C3" s="142"/>
      <c r="D3" s="142"/>
      <c r="E3" s="142"/>
      <c r="F3" s="142"/>
      <c r="G3" s="142"/>
      <c r="H3" s="142"/>
      <c r="I3" s="142"/>
      <c r="J3" s="225" t="s">
        <v>216</v>
      </c>
      <c r="K3" s="225"/>
      <c r="L3" s="225"/>
      <c r="M3" s="142"/>
      <c r="N3" s="142"/>
      <c r="O3" s="142"/>
      <c r="P3" s="142"/>
      <c r="Q3" s="142"/>
      <c r="R3" s="142"/>
      <c r="S3" s="144"/>
    </row>
    <row r="4" spans="1:19" ht="13.5" thickBot="1">
      <c r="A4" s="229" t="s">
        <v>217</v>
      </c>
      <c r="B4" s="229"/>
      <c r="C4" s="229"/>
      <c r="D4" s="228" t="s">
        <v>3</v>
      </c>
      <c r="E4" s="228"/>
      <c r="F4" s="228"/>
      <c r="G4" s="228"/>
      <c r="H4" s="228"/>
      <c r="I4" s="228"/>
      <c r="J4" s="229" t="s">
        <v>217</v>
      </c>
      <c r="K4" s="229"/>
      <c r="L4" s="229"/>
      <c r="M4" s="228" t="s">
        <v>3</v>
      </c>
      <c r="N4" s="228"/>
      <c r="O4" s="228"/>
      <c r="P4" s="228"/>
      <c r="Q4" s="228"/>
      <c r="R4" s="228"/>
      <c r="S4" s="145"/>
    </row>
    <row r="5" spans="1:19" ht="13.5" thickBot="1">
      <c r="A5" s="230"/>
      <c r="B5" s="230"/>
      <c r="C5" s="230"/>
      <c r="D5" s="146" t="s">
        <v>6</v>
      </c>
      <c r="E5" s="146" t="s">
        <v>7</v>
      </c>
      <c r="F5" s="146" t="s">
        <v>8</v>
      </c>
      <c r="G5" s="146" t="s">
        <v>9</v>
      </c>
      <c r="H5" s="146" t="s">
        <v>10</v>
      </c>
      <c r="I5" s="146" t="s">
        <v>11</v>
      </c>
      <c r="J5" s="230"/>
      <c r="K5" s="230"/>
      <c r="L5" s="230"/>
      <c r="M5" s="146" t="s">
        <v>12</v>
      </c>
      <c r="N5" s="146" t="s">
        <v>13</v>
      </c>
      <c r="O5" s="146" t="s">
        <v>14</v>
      </c>
      <c r="P5" s="146" t="s">
        <v>15</v>
      </c>
      <c r="Q5" s="146" t="s">
        <v>16</v>
      </c>
      <c r="R5" s="146" t="s">
        <v>17</v>
      </c>
      <c r="S5" s="146" t="s">
        <v>4</v>
      </c>
    </row>
    <row r="6" spans="1:19" ht="12.75">
      <c r="A6" s="147" t="s">
        <v>151</v>
      </c>
      <c r="B6" s="82" t="s">
        <v>218</v>
      </c>
      <c r="C6" s="82" t="s">
        <v>219</v>
      </c>
      <c r="D6" s="148">
        <v>120</v>
      </c>
      <c r="E6" s="148"/>
      <c r="F6" s="148"/>
      <c r="G6" s="148"/>
      <c r="H6" s="148"/>
      <c r="I6" s="148"/>
      <c r="J6" s="147" t="s">
        <v>151</v>
      </c>
      <c r="K6" s="82" t="s">
        <v>218</v>
      </c>
      <c r="L6" s="82" t="s">
        <v>219</v>
      </c>
      <c r="M6" s="148"/>
      <c r="N6" s="148"/>
      <c r="O6" s="148"/>
      <c r="P6" s="148"/>
      <c r="Q6" s="148"/>
      <c r="R6" s="148"/>
      <c r="S6" s="148">
        <v>120</v>
      </c>
    </row>
    <row r="7" spans="1:19" ht="12.75">
      <c r="A7" s="147"/>
      <c r="B7" s="82" t="s">
        <v>220</v>
      </c>
      <c r="C7" s="82" t="s">
        <v>221</v>
      </c>
      <c r="D7" s="148">
        <v>20992</v>
      </c>
      <c r="E7" s="148"/>
      <c r="F7" s="148"/>
      <c r="G7" s="148"/>
      <c r="H7" s="148"/>
      <c r="I7" s="148"/>
      <c r="J7" s="147"/>
      <c r="K7" s="82" t="s">
        <v>220</v>
      </c>
      <c r="L7" s="82" t="s">
        <v>221</v>
      </c>
      <c r="M7" s="148"/>
      <c r="N7" s="148"/>
      <c r="O7" s="148"/>
      <c r="P7" s="148"/>
      <c r="Q7" s="148"/>
      <c r="R7" s="148"/>
      <c r="S7" s="148">
        <v>20992</v>
      </c>
    </row>
    <row r="8" spans="1:19" ht="13.5" thickBot="1">
      <c r="A8" s="150"/>
      <c r="B8" s="150" t="s">
        <v>286</v>
      </c>
      <c r="C8" s="150"/>
      <c r="D8" s="151">
        <v>21112</v>
      </c>
      <c r="E8" s="151">
        <v>0</v>
      </c>
      <c r="F8" s="151"/>
      <c r="G8" s="151"/>
      <c r="H8" s="151"/>
      <c r="I8" s="151">
        <v>0</v>
      </c>
      <c r="J8" s="150"/>
      <c r="K8" s="150" t="s">
        <v>286</v>
      </c>
      <c r="L8" s="150"/>
      <c r="M8" s="151"/>
      <c r="N8" s="151"/>
      <c r="O8" s="151"/>
      <c r="P8" s="151"/>
      <c r="Q8" s="151"/>
      <c r="R8" s="151"/>
      <c r="S8" s="151">
        <v>21112</v>
      </c>
    </row>
    <row r="9" spans="1:19" ht="13.5" thickBot="1">
      <c r="A9" s="150" t="s">
        <v>320</v>
      </c>
      <c r="B9" s="150" t="s">
        <v>321</v>
      </c>
      <c r="C9" s="150" t="s">
        <v>221</v>
      </c>
      <c r="D9" s="151">
        <v>323</v>
      </c>
      <c r="E9" s="151"/>
      <c r="F9" s="151"/>
      <c r="G9" s="151"/>
      <c r="H9" s="151"/>
      <c r="I9" s="151"/>
      <c r="J9" s="150" t="s">
        <v>320</v>
      </c>
      <c r="K9" s="150" t="s">
        <v>321</v>
      </c>
      <c r="L9" s="150" t="s">
        <v>221</v>
      </c>
      <c r="M9" s="151"/>
      <c r="N9" s="151"/>
      <c r="O9" s="151"/>
      <c r="P9" s="151"/>
      <c r="Q9" s="151"/>
      <c r="R9" s="151"/>
      <c r="S9" s="151">
        <v>323</v>
      </c>
    </row>
    <row r="10" spans="1:19" ht="13.5" thickBot="1">
      <c r="A10" s="150" t="s">
        <v>152</v>
      </c>
      <c r="B10" s="150" t="s">
        <v>222</v>
      </c>
      <c r="C10" s="150" t="s">
        <v>223</v>
      </c>
      <c r="D10" s="151">
        <v>16646</v>
      </c>
      <c r="E10" s="151"/>
      <c r="F10" s="151"/>
      <c r="G10" s="151"/>
      <c r="H10" s="151"/>
      <c r="I10" s="151"/>
      <c r="J10" s="150" t="s">
        <v>152</v>
      </c>
      <c r="K10" s="150" t="s">
        <v>222</v>
      </c>
      <c r="L10" s="150" t="s">
        <v>223</v>
      </c>
      <c r="M10" s="151"/>
      <c r="N10" s="151"/>
      <c r="O10" s="151"/>
      <c r="P10" s="151"/>
      <c r="Q10" s="151"/>
      <c r="R10" s="151"/>
      <c r="S10" s="151">
        <v>16646</v>
      </c>
    </row>
    <row r="11" spans="1:19" ht="13.5" thickBot="1">
      <c r="A11" s="150" t="s">
        <v>206</v>
      </c>
      <c r="B11" s="150" t="s">
        <v>288</v>
      </c>
      <c r="C11" s="150" t="s">
        <v>221</v>
      </c>
      <c r="D11" s="151">
        <v>313</v>
      </c>
      <c r="E11" s="151"/>
      <c r="F11" s="151"/>
      <c r="G11" s="151"/>
      <c r="H11" s="151"/>
      <c r="I11" s="151"/>
      <c r="J11" s="150" t="s">
        <v>206</v>
      </c>
      <c r="K11" s="150" t="s">
        <v>288</v>
      </c>
      <c r="L11" s="150" t="s">
        <v>221</v>
      </c>
      <c r="M11" s="151"/>
      <c r="N11" s="151"/>
      <c r="O11" s="151"/>
      <c r="P11" s="151"/>
      <c r="Q11" s="151"/>
      <c r="R11" s="151"/>
      <c r="S11" s="151">
        <v>313</v>
      </c>
    </row>
    <row r="12" spans="1:19" ht="13.5" thickBot="1">
      <c r="A12" s="150" t="s">
        <v>153</v>
      </c>
      <c r="B12" s="150" t="s">
        <v>224</v>
      </c>
      <c r="C12" s="150" t="s">
        <v>221</v>
      </c>
      <c r="D12" s="151">
        <v>41086</v>
      </c>
      <c r="E12" s="151"/>
      <c r="F12" s="151"/>
      <c r="G12" s="151"/>
      <c r="H12" s="151"/>
      <c r="I12" s="151"/>
      <c r="J12" s="150" t="s">
        <v>153</v>
      </c>
      <c r="K12" s="150" t="s">
        <v>224</v>
      </c>
      <c r="L12" s="150" t="s">
        <v>221</v>
      </c>
      <c r="M12" s="151"/>
      <c r="N12" s="151"/>
      <c r="O12" s="151"/>
      <c r="P12" s="151"/>
      <c r="Q12" s="151"/>
      <c r="R12" s="151"/>
      <c r="S12" s="151">
        <v>41086</v>
      </c>
    </row>
    <row r="13" spans="1:19" ht="12.75">
      <c r="A13" s="147" t="s">
        <v>154</v>
      </c>
      <c r="B13" s="82" t="s">
        <v>289</v>
      </c>
      <c r="C13" s="82" t="s">
        <v>221</v>
      </c>
      <c r="D13" s="148">
        <v>176</v>
      </c>
      <c r="E13" s="148"/>
      <c r="F13" s="148"/>
      <c r="G13" s="148"/>
      <c r="H13" s="148"/>
      <c r="I13" s="148"/>
      <c r="J13" s="147" t="s">
        <v>154</v>
      </c>
      <c r="K13" s="82" t="s">
        <v>289</v>
      </c>
      <c r="L13" s="82" t="s">
        <v>221</v>
      </c>
      <c r="M13" s="148"/>
      <c r="N13" s="148"/>
      <c r="O13" s="148"/>
      <c r="P13" s="148"/>
      <c r="Q13" s="148"/>
      <c r="R13" s="148"/>
      <c r="S13" s="148">
        <v>176</v>
      </c>
    </row>
    <row r="14" spans="1:19" ht="12.75">
      <c r="A14" s="147"/>
      <c r="B14" s="82" t="s">
        <v>225</v>
      </c>
      <c r="C14" s="82" t="s">
        <v>219</v>
      </c>
      <c r="D14" s="148">
        <v>262</v>
      </c>
      <c r="E14" s="148"/>
      <c r="F14" s="148"/>
      <c r="G14" s="148"/>
      <c r="H14" s="148"/>
      <c r="I14" s="148"/>
      <c r="J14" s="147"/>
      <c r="K14" s="82" t="s">
        <v>225</v>
      </c>
      <c r="L14" s="82" t="s">
        <v>219</v>
      </c>
      <c r="M14" s="148"/>
      <c r="N14" s="148"/>
      <c r="O14" s="148"/>
      <c r="P14" s="148"/>
      <c r="Q14" s="148"/>
      <c r="R14" s="148"/>
      <c r="S14" s="148">
        <v>262</v>
      </c>
    </row>
    <row r="15" spans="1:19" ht="12.75">
      <c r="A15" s="147"/>
      <c r="B15" s="82" t="s">
        <v>226</v>
      </c>
      <c r="C15" s="82" t="s">
        <v>219</v>
      </c>
      <c r="D15" s="148">
        <v>70</v>
      </c>
      <c r="E15" s="148"/>
      <c r="F15" s="148"/>
      <c r="G15" s="148"/>
      <c r="H15" s="148"/>
      <c r="I15" s="148"/>
      <c r="J15" s="147"/>
      <c r="K15" s="82" t="s">
        <v>226</v>
      </c>
      <c r="L15" s="82" t="s">
        <v>219</v>
      </c>
      <c r="M15" s="148"/>
      <c r="N15" s="148"/>
      <c r="O15" s="148"/>
      <c r="P15" s="148"/>
      <c r="Q15" s="148"/>
      <c r="R15" s="148"/>
      <c r="S15" s="148">
        <v>70</v>
      </c>
    </row>
    <row r="16" spans="1:19" ht="12.75">
      <c r="A16" s="147"/>
      <c r="B16" s="82" t="s">
        <v>227</v>
      </c>
      <c r="C16" s="82" t="s">
        <v>221</v>
      </c>
      <c r="D16" s="148">
        <v>21410</v>
      </c>
      <c r="E16" s="148"/>
      <c r="F16" s="148"/>
      <c r="G16" s="148"/>
      <c r="H16" s="148"/>
      <c r="I16" s="148"/>
      <c r="J16" s="147"/>
      <c r="K16" s="82" t="s">
        <v>227</v>
      </c>
      <c r="L16" s="82" t="s">
        <v>221</v>
      </c>
      <c r="M16" s="148"/>
      <c r="N16" s="148"/>
      <c r="O16" s="148"/>
      <c r="P16" s="148"/>
      <c r="Q16" s="148"/>
      <c r="R16" s="148"/>
      <c r="S16" s="148">
        <v>21410</v>
      </c>
    </row>
    <row r="17" spans="1:19" ht="13.5" thickBot="1">
      <c r="A17" s="150"/>
      <c r="B17" s="150" t="s">
        <v>286</v>
      </c>
      <c r="C17" s="150"/>
      <c r="D17" s="151">
        <v>21918</v>
      </c>
      <c r="E17" s="151">
        <v>0</v>
      </c>
      <c r="F17" s="151"/>
      <c r="G17" s="151"/>
      <c r="H17" s="151"/>
      <c r="I17" s="151">
        <v>0</v>
      </c>
      <c r="J17" s="150"/>
      <c r="K17" s="150" t="s">
        <v>286</v>
      </c>
      <c r="L17" s="150"/>
      <c r="M17" s="151"/>
      <c r="N17" s="151"/>
      <c r="O17" s="151"/>
      <c r="P17" s="151"/>
      <c r="Q17" s="151"/>
      <c r="R17" s="151"/>
      <c r="S17" s="151">
        <v>21918</v>
      </c>
    </row>
    <row r="18" spans="1:19" ht="12.75">
      <c r="A18" s="147" t="s">
        <v>155</v>
      </c>
      <c r="B18" s="82" t="s">
        <v>229</v>
      </c>
      <c r="C18" s="82" t="s">
        <v>219</v>
      </c>
      <c r="D18" s="148">
        <v>638</v>
      </c>
      <c r="E18" s="148"/>
      <c r="F18" s="148"/>
      <c r="G18" s="148"/>
      <c r="H18" s="148"/>
      <c r="I18" s="148"/>
      <c r="J18" s="147" t="s">
        <v>155</v>
      </c>
      <c r="K18" s="82" t="s">
        <v>229</v>
      </c>
      <c r="L18" s="82" t="s">
        <v>219</v>
      </c>
      <c r="M18" s="148"/>
      <c r="N18" s="148"/>
      <c r="O18" s="148"/>
      <c r="P18" s="148"/>
      <c r="Q18" s="148"/>
      <c r="R18" s="148"/>
      <c r="S18" s="148">
        <v>638</v>
      </c>
    </row>
    <row r="19" spans="1:19" ht="12.75">
      <c r="A19" s="147"/>
      <c r="B19" s="82" t="s">
        <v>228</v>
      </c>
      <c r="C19" s="82" t="s">
        <v>221</v>
      </c>
      <c r="D19" s="148">
        <v>764</v>
      </c>
      <c r="E19" s="148"/>
      <c r="F19" s="148"/>
      <c r="G19" s="148"/>
      <c r="H19" s="148"/>
      <c r="I19" s="148"/>
      <c r="J19" s="147"/>
      <c r="K19" s="82" t="s">
        <v>228</v>
      </c>
      <c r="L19" s="82" t="s">
        <v>221</v>
      </c>
      <c r="M19" s="148"/>
      <c r="N19" s="148"/>
      <c r="O19" s="148"/>
      <c r="P19" s="148"/>
      <c r="Q19" s="148"/>
      <c r="R19" s="148"/>
      <c r="S19" s="148">
        <v>764</v>
      </c>
    </row>
    <row r="20" spans="1:19" ht="12.75">
      <c r="A20" s="147"/>
      <c r="B20" s="82" t="s">
        <v>230</v>
      </c>
      <c r="C20" s="82" t="s">
        <v>223</v>
      </c>
      <c r="D20" s="148">
        <v>68197</v>
      </c>
      <c r="E20" s="148"/>
      <c r="F20" s="148"/>
      <c r="G20" s="148"/>
      <c r="H20" s="148"/>
      <c r="I20" s="148"/>
      <c r="J20" s="147"/>
      <c r="K20" s="82" t="s">
        <v>230</v>
      </c>
      <c r="L20" s="82" t="s">
        <v>223</v>
      </c>
      <c r="M20" s="148"/>
      <c r="N20" s="148"/>
      <c r="O20" s="148"/>
      <c r="P20" s="148"/>
      <c r="Q20" s="148"/>
      <c r="R20" s="148"/>
      <c r="S20" s="148">
        <v>68197</v>
      </c>
    </row>
    <row r="21" spans="1:19" ht="13.5" thickBot="1">
      <c r="A21" s="150"/>
      <c r="B21" s="150" t="s">
        <v>286</v>
      </c>
      <c r="C21" s="150"/>
      <c r="D21" s="151">
        <v>69599</v>
      </c>
      <c r="E21" s="151">
        <v>0</v>
      </c>
      <c r="F21" s="151"/>
      <c r="G21" s="151"/>
      <c r="H21" s="151"/>
      <c r="I21" s="151">
        <v>0</v>
      </c>
      <c r="J21" s="150"/>
      <c r="K21" s="150" t="s">
        <v>286</v>
      </c>
      <c r="L21" s="150"/>
      <c r="M21" s="151"/>
      <c r="N21" s="151"/>
      <c r="O21" s="151"/>
      <c r="P21" s="151"/>
      <c r="Q21" s="151"/>
      <c r="R21" s="151"/>
      <c r="S21" s="151">
        <v>69599</v>
      </c>
    </row>
    <row r="22" spans="1:19" ht="13.5" thickBot="1">
      <c r="A22" s="150" t="s">
        <v>156</v>
      </c>
      <c r="B22" s="150" t="s">
        <v>231</v>
      </c>
      <c r="C22" s="150" t="s">
        <v>219</v>
      </c>
      <c r="D22" s="151">
        <v>45</v>
      </c>
      <c r="E22" s="151"/>
      <c r="F22" s="151"/>
      <c r="G22" s="151"/>
      <c r="H22" s="151"/>
      <c r="I22" s="151"/>
      <c r="J22" s="150" t="s">
        <v>156</v>
      </c>
      <c r="K22" s="150" t="s">
        <v>231</v>
      </c>
      <c r="L22" s="150" t="s">
        <v>219</v>
      </c>
      <c r="M22" s="151"/>
      <c r="N22" s="151"/>
      <c r="O22" s="151"/>
      <c r="P22" s="151"/>
      <c r="Q22" s="151"/>
      <c r="R22" s="151"/>
      <c r="S22" s="151">
        <v>45</v>
      </c>
    </row>
    <row r="23" spans="1:19" ht="12.75">
      <c r="A23" s="147" t="s">
        <v>157</v>
      </c>
      <c r="B23" s="82" t="s">
        <v>232</v>
      </c>
      <c r="C23" s="82" t="s">
        <v>219</v>
      </c>
      <c r="D23" s="148">
        <v>454</v>
      </c>
      <c r="E23" s="148"/>
      <c r="F23" s="148"/>
      <c r="G23" s="148"/>
      <c r="H23" s="148"/>
      <c r="I23" s="148"/>
      <c r="J23" s="147" t="s">
        <v>157</v>
      </c>
      <c r="K23" s="82" t="s">
        <v>232</v>
      </c>
      <c r="L23" s="82" t="s">
        <v>219</v>
      </c>
      <c r="M23" s="148"/>
      <c r="N23" s="148"/>
      <c r="O23" s="148"/>
      <c r="P23" s="148"/>
      <c r="Q23" s="148"/>
      <c r="R23" s="148"/>
      <c r="S23" s="148">
        <v>454</v>
      </c>
    </row>
    <row r="24" spans="1:19" ht="12.75">
      <c r="A24" s="147"/>
      <c r="B24" s="82" t="s">
        <v>233</v>
      </c>
      <c r="C24" s="82" t="s">
        <v>219</v>
      </c>
      <c r="D24" s="148">
        <v>204</v>
      </c>
      <c r="E24" s="148"/>
      <c r="F24" s="148"/>
      <c r="G24" s="148"/>
      <c r="H24" s="148"/>
      <c r="I24" s="148"/>
      <c r="J24" s="147"/>
      <c r="K24" s="82" t="s">
        <v>233</v>
      </c>
      <c r="L24" s="82" t="s">
        <v>219</v>
      </c>
      <c r="M24" s="148"/>
      <c r="N24" s="148"/>
      <c r="O24" s="148"/>
      <c r="P24" s="148"/>
      <c r="Q24" s="148"/>
      <c r="R24" s="148"/>
      <c r="S24" s="148">
        <v>204</v>
      </c>
    </row>
    <row r="25" spans="1:19" ht="12.75">
      <c r="A25" s="147"/>
      <c r="B25" s="82" t="s">
        <v>322</v>
      </c>
      <c r="C25" s="82" t="s">
        <v>221</v>
      </c>
      <c r="D25" s="148">
        <v>374</v>
      </c>
      <c r="E25" s="148"/>
      <c r="F25" s="148"/>
      <c r="G25" s="148"/>
      <c r="H25" s="148"/>
      <c r="I25" s="148"/>
      <c r="J25" s="147"/>
      <c r="K25" s="82" t="s">
        <v>322</v>
      </c>
      <c r="L25" s="82" t="s">
        <v>221</v>
      </c>
      <c r="M25" s="148"/>
      <c r="N25" s="148"/>
      <c r="O25" s="148"/>
      <c r="P25" s="148"/>
      <c r="Q25" s="148"/>
      <c r="R25" s="148"/>
      <c r="S25" s="148">
        <v>374</v>
      </c>
    </row>
    <row r="26" spans="1:19" ht="13.5" thickBot="1">
      <c r="A26" s="150"/>
      <c r="B26" s="150" t="s">
        <v>286</v>
      </c>
      <c r="C26" s="150"/>
      <c r="D26" s="151">
        <v>1032</v>
      </c>
      <c r="E26" s="151">
        <v>0</v>
      </c>
      <c r="F26" s="151"/>
      <c r="G26" s="151"/>
      <c r="H26" s="151"/>
      <c r="I26" s="151">
        <v>0</v>
      </c>
      <c r="J26" s="150"/>
      <c r="K26" s="150" t="s">
        <v>286</v>
      </c>
      <c r="L26" s="150"/>
      <c r="M26" s="151"/>
      <c r="N26" s="151"/>
      <c r="O26" s="151"/>
      <c r="P26" s="151"/>
      <c r="Q26" s="151"/>
      <c r="R26" s="151"/>
      <c r="S26" s="151">
        <v>1032</v>
      </c>
    </row>
    <row r="27" spans="1:19" ht="13.5" thickBot="1">
      <c r="A27" s="150" t="s">
        <v>323</v>
      </c>
      <c r="B27" s="150" t="s">
        <v>292</v>
      </c>
      <c r="C27" s="150" t="s">
        <v>221</v>
      </c>
      <c r="D27" s="151">
        <v>126</v>
      </c>
      <c r="E27" s="151"/>
      <c r="F27" s="151"/>
      <c r="G27" s="151"/>
      <c r="H27" s="151"/>
      <c r="I27" s="151"/>
      <c r="J27" s="150" t="s">
        <v>323</v>
      </c>
      <c r="K27" s="150" t="s">
        <v>292</v>
      </c>
      <c r="L27" s="150" t="s">
        <v>221</v>
      </c>
      <c r="M27" s="151"/>
      <c r="N27" s="151"/>
      <c r="O27" s="151"/>
      <c r="P27" s="151"/>
      <c r="Q27" s="151"/>
      <c r="R27" s="151"/>
      <c r="S27" s="151">
        <v>126</v>
      </c>
    </row>
    <row r="28" spans="1:19" ht="12.75">
      <c r="A28" s="147" t="s">
        <v>158</v>
      </c>
      <c r="B28" s="82" t="s">
        <v>234</v>
      </c>
      <c r="C28" s="82" t="s">
        <v>219</v>
      </c>
      <c r="D28" s="148">
        <v>277</v>
      </c>
      <c r="E28" s="148"/>
      <c r="F28" s="148"/>
      <c r="G28" s="148"/>
      <c r="H28" s="148"/>
      <c r="I28" s="148"/>
      <c r="J28" s="147" t="s">
        <v>158</v>
      </c>
      <c r="K28" s="82" t="s">
        <v>234</v>
      </c>
      <c r="L28" s="82" t="s">
        <v>219</v>
      </c>
      <c r="M28" s="148"/>
      <c r="N28" s="148"/>
      <c r="O28" s="148"/>
      <c r="P28" s="148"/>
      <c r="Q28" s="148"/>
      <c r="R28" s="148"/>
      <c r="S28" s="148">
        <v>277</v>
      </c>
    </row>
    <row r="29" spans="1:19" ht="12.75">
      <c r="A29" s="147"/>
      <c r="B29" s="82" t="s">
        <v>235</v>
      </c>
      <c r="C29" s="82" t="s">
        <v>221</v>
      </c>
      <c r="D29" s="148">
        <v>1698</v>
      </c>
      <c r="E29" s="148"/>
      <c r="F29" s="148"/>
      <c r="G29" s="148"/>
      <c r="H29" s="148"/>
      <c r="I29" s="148"/>
      <c r="J29" s="147"/>
      <c r="K29" s="82" t="s">
        <v>235</v>
      </c>
      <c r="L29" s="82" t="s">
        <v>221</v>
      </c>
      <c r="M29" s="148"/>
      <c r="N29" s="148"/>
      <c r="O29" s="148"/>
      <c r="P29" s="148"/>
      <c r="Q29" s="148"/>
      <c r="R29" s="148"/>
      <c r="S29" s="148">
        <v>1698</v>
      </c>
    </row>
    <row r="30" spans="1:19" ht="13.5" thickBot="1">
      <c r="A30" s="150"/>
      <c r="B30" s="150" t="s">
        <v>286</v>
      </c>
      <c r="C30" s="150"/>
      <c r="D30" s="151">
        <v>1975</v>
      </c>
      <c r="E30" s="151">
        <v>0</v>
      </c>
      <c r="F30" s="151"/>
      <c r="G30" s="151"/>
      <c r="H30" s="151"/>
      <c r="I30" s="151">
        <v>0</v>
      </c>
      <c r="J30" s="150"/>
      <c r="K30" s="150" t="s">
        <v>286</v>
      </c>
      <c r="L30" s="150"/>
      <c r="M30" s="151"/>
      <c r="N30" s="151"/>
      <c r="O30" s="151"/>
      <c r="P30" s="151"/>
      <c r="Q30" s="151"/>
      <c r="R30" s="151"/>
      <c r="S30" s="151">
        <v>1975</v>
      </c>
    </row>
    <row r="31" spans="1:19" ht="12.75">
      <c r="A31" s="147" t="s">
        <v>159</v>
      </c>
      <c r="B31" s="82" t="s">
        <v>290</v>
      </c>
      <c r="C31" s="82" t="s">
        <v>219</v>
      </c>
      <c r="D31" s="148">
        <v>32</v>
      </c>
      <c r="E31" s="148"/>
      <c r="F31" s="148"/>
      <c r="G31" s="148"/>
      <c r="H31" s="148"/>
      <c r="I31" s="148"/>
      <c r="J31" s="147" t="s">
        <v>159</v>
      </c>
      <c r="K31" s="82" t="s">
        <v>290</v>
      </c>
      <c r="L31" s="82" t="s">
        <v>219</v>
      </c>
      <c r="M31" s="148"/>
      <c r="N31" s="148"/>
      <c r="O31" s="148"/>
      <c r="P31" s="148"/>
      <c r="Q31" s="148"/>
      <c r="R31" s="148"/>
      <c r="S31" s="148">
        <v>32</v>
      </c>
    </row>
    <row r="32" spans="1:19" ht="12.75">
      <c r="A32" s="147"/>
      <c r="B32" s="82" t="s">
        <v>291</v>
      </c>
      <c r="C32" s="82" t="s">
        <v>219</v>
      </c>
      <c r="D32" s="148">
        <v>51</v>
      </c>
      <c r="E32" s="148"/>
      <c r="F32" s="148"/>
      <c r="G32" s="148"/>
      <c r="H32" s="148"/>
      <c r="I32" s="148"/>
      <c r="J32" s="147"/>
      <c r="K32" s="82" t="s">
        <v>291</v>
      </c>
      <c r="L32" s="82" t="s">
        <v>219</v>
      </c>
      <c r="M32" s="148"/>
      <c r="N32" s="148"/>
      <c r="O32" s="148"/>
      <c r="P32" s="148"/>
      <c r="Q32" s="148"/>
      <c r="R32" s="148"/>
      <c r="S32" s="148">
        <v>51</v>
      </c>
    </row>
    <row r="33" spans="1:19" ht="12.75">
      <c r="A33" s="147"/>
      <c r="B33" s="82" t="s">
        <v>236</v>
      </c>
      <c r="C33" s="82" t="s">
        <v>219</v>
      </c>
      <c r="D33" s="148">
        <v>1</v>
      </c>
      <c r="E33" s="148"/>
      <c r="F33" s="148"/>
      <c r="G33" s="148"/>
      <c r="H33" s="148"/>
      <c r="I33" s="148"/>
      <c r="J33" s="147"/>
      <c r="K33" s="82" t="s">
        <v>236</v>
      </c>
      <c r="L33" s="82" t="s">
        <v>219</v>
      </c>
      <c r="M33" s="148"/>
      <c r="N33" s="148"/>
      <c r="O33" s="148"/>
      <c r="P33" s="148"/>
      <c r="Q33" s="148"/>
      <c r="R33" s="148"/>
      <c r="S33" s="148">
        <v>1</v>
      </c>
    </row>
    <row r="34" spans="1:19" ht="12.75">
      <c r="A34" s="147"/>
      <c r="B34" s="82" t="s">
        <v>227</v>
      </c>
      <c r="C34" s="82" t="s">
        <v>221</v>
      </c>
      <c r="D34" s="148">
        <v>267</v>
      </c>
      <c r="E34" s="148"/>
      <c r="F34" s="148"/>
      <c r="G34" s="148"/>
      <c r="H34" s="148"/>
      <c r="I34" s="148"/>
      <c r="J34" s="147"/>
      <c r="K34" s="82" t="s">
        <v>227</v>
      </c>
      <c r="L34" s="82" t="s">
        <v>221</v>
      </c>
      <c r="M34" s="148"/>
      <c r="N34" s="148"/>
      <c r="O34" s="148"/>
      <c r="P34" s="148"/>
      <c r="Q34" s="148"/>
      <c r="R34" s="148"/>
      <c r="S34" s="148">
        <v>267</v>
      </c>
    </row>
    <row r="35" spans="1:19" ht="13.5" thickBot="1">
      <c r="A35" s="150"/>
      <c r="B35" s="150" t="s">
        <v>286</v>
      </c>
      <c r="C35" s="150"/>
      <c r="D35" s="151">
        <v>351</v>
      </c>
      <c r="E35" s="151">
        <v>0</v>
      </c>
      <c r="F35" s="151"/>
      <c r="G35" s="151"/>
      <c r="H35" s="151"/>
      <c r="I35" s="151">
        <v>0</v>
      </c>
      <c r="J35" s="150"/>
      <c r="K35" s="150" t="s">
        <v>286</v>
      </c>
      <c r="L35" s="150"/>
      <c r="M35" s="151"/>
      <c r="N35" s="151"/>
      <c r="O35" s="151"/>
      <c r="P35" s="151"/>
      <c r="Q35" s="151"/>
      <c r="R35" s="151"/>
      <c r="S35" s="151">
        <v>351</v>
      </c>
    </row>
    <row r="36" spans="1:19" ht="13.5" thickBot="1">
      <c r="A36" s="150" t="s">
        <v>160</v>
      </c>
      <c r="B36" s="150" t="s">
        <v>237</v>
      </c>
      <c r="C36" s="150" t="s">
        <v>221</v>
      </c>
      <c r="D36" s="151">
        <v>313</v>
      </c>
      <c r="E36" s="151"/>
      <c r="F36" s="151"/>
      <c r="G36" s="151"/>
      <c r="H36" s="151"/>
      <c r="I36" s="151"/>
      <c r="J36" s="150" t="s">
        <v>160</v>
      </c>
      <c r="K36" s="150" t="s">
        <v>237</v>
      </c>
      <c r="L36" s="150" t="s">
        <v>221</v>
      </c>
      <c r="M36" s="151"/>
      <c r="N36" s="151"/>
      <c r="O36" s="151"/>
      <c r="P36" s="151"/>
      <c r="Q36" s="151"/>
      <c r="R36" s="151"/>
      <c r="S36" s="151">
        <v>313</v>
      </c>
    </row>
    <row r="37" spans="1:19" ht="13.5" thickBot="1">
      <c r="A37" s="150" t="s">
        <v>161</v>
      </c>
      <c r="B37" s="150" t="s">
        <v>227</v>
      </c>
      <c r="C37" s="150" t="s">
        <v>221</v>
      </c>
      <c r="D37" s="151">
        <v>1134</v>
      </c>
      <c r="E37" s="151"/>
      <c r="F37" s="151"/>
      <c r="G37" s="151"/>
      <c r="H37" s="151"/>
      <c r="I37" s="151"/>
      <c r="J37" s="150" t="s">
        <v>161</v>
      </c>
      <c r="K37" s="150" t="s">
        <v>227</v>
      </c>
      <c r="L37" s="150" t="s">
        <v>221</v>
      </c>
      <c r="M37" s="151"/>
      <c r="N37" s="151"/>
      <c r="O37" s="151"/>
      <c r="P37" s="151"/>
      <c r="Q37" s="151"/>
      <c r="R37" s="151"/>
      <c r="S37" s="151">
        <v>1134</v>
      </c>
    </row>
    <row r="38" spans="1:19" ht="12.75">
      <c r="A38" s="147" t="s">
        <v>162</v>
      </c>
      <c r="B38" s="82" t="s">
        <v>238</v>
      </c>
      <c r="C38" s="82" t="s">
        <v>223</v>
      </c>
      <c r="D38" s="148">
        <v>6055</v>
      </c>
      <c r="E38" s="148"/>
      <c r="F38" s="148"/>
      <c r="G38" s="148"/>
      <c r="H38" s="148"/>
      <c r="I38" s="148"/>
      <c r="J38" s="147" t="s">
        <v>162</v>
      </c>
      <c r="K38" s="82" t="s">
        <v>238</v>
      </c>
      <c r="L38" s="82" t="s">
        <v>223</v>
      </c>
      <c r="M38" s="148"/>
      <c r="N38" s="148"/>
      <c r="O38" s="148"/>
      <c r="P38" s="148"/>
      <c r="Q38" s="148"/>
      <c r="R38" s="148"/>
      <c r="S38" s="148">
        <v>6055</v>
      </c>
    </row>
    <row r="39" spans="1:19" ht="12.75">
      <c r="A39" s="147"/>
      <c r="B39" s="82" t="s">
        <v>239</v>
      </c>
      <c r="C39" s="82" t="s">
        <v>223</v>
      </c>
      <c r="D39" s="148">
        <v>14897</v>
      </c>
      <c r="E39" s="148"/>
      <c r="F39" s="148"/>
      <c r="G39" s="148"/>
      <c r="H39" s="148"/>
      <c r="I39" s="148"/>
      <c r="J39" s="147"/>
      <c r="K39" s="82" t="s">
        <v>239</v>
      </c>
      <c r="L39" s="82" t="s">
        <v>223</v>
      </c>
      <c r="M39" s="148"/>
      <c r="N39" s="148"/>
      <c r="O39" s="148"/>
      <c r="P39" s="148"/>
      <c r="Q39" s="148"/>
      <c r="R39" s="148"/>
      <c r="S39" s="148">
        <v>14897</v>
      </c>
    </row>
    <row r="40" spans="1:19" ht="12.75">
      <c r="A40" s="147"/>
      <c r="B40" s="82" t="s">
        <v>240</v>
      </c>
      <c r="C40" s="82" t="s">
        <v>223</v>
      </c>
      <c r="D40" s="148">
        <v>52944</v>
      </c>
      <c r="E40" s="148"/>
      <c r="F40" s="148"/>
      <c r="G40" s="148"/>
      <c r="H40" s="148"/>
      <c r="I40" s="148"/>
      <c r="J40" s="147"/>
      <c r="K40" s="82" t="s">
        <v>240</v>
      </c>
      <c r="L40" s="82" t="s">
        <v>223</v>
      </c>
      <c r="M40" s="148"/>
      <c r="N40" s="148"/>
      <c r="O40" s="148"/>
      <c r="P40" s="148"/>
      <c r="Q40" s="148"/>
      <c r="R40" s="148"/>
      <c r="S40" s="148">
        <v>52944</v>
      </c>
    </row>
    <row r="41" spans="1:19" ht="12.75">
      <c r="A41" s="147"/>
      <c r="B41" s="82" t="s">
        <v>241</v>
      </c>
      <c r="C41" s="82" t="s">
        <v>242</v>
      </c>
      <c r="D41" s="148">
        <v>17</v>
      </c>
      <c r="E41" s="148"/>
      <c r="F41" s="148"/>
      <c r="G41" s="148"/>
      <c r="H41" s="148"/>
      <c r="I41" s="148"/>
      <c r="J41" s="147"/>
      <c r="K41" s="82" t="s">
        <v>241</v>
      </c>
      <c r="L41" s="82" t="s">
        <v>242</v>
      </c>
      <c r="M41" s="148"/>
      <c r="N41" s="148"/>
      <c r="O41" s="148"/>
      <c r="P41" s="148"/>
      <c r="Q41" s="148"/>
      <c r="R41" s="148"/>
      <c r="S41" s="148">
        <v>17</v>
      </c>
    </row>
    <row r="42" spans="1:19" ht="12.75">
      <c r="A42" s="147"/>
      <c r="B42" s="82" t="s">
        <v>243</v>
      </c>
      <c r="C42" s="82" t="s">
        <v>223</v>
      </c>
      <c r="D42" s="148">
        <v>7263</v>
      </c>
      <c r="E42" s="148"/>
      <c r="F42" s="148"/>
      <c r="G42" s="148"/>
      <c r="H42" s="148"/>
      <c r="I42" s="148"/>
      <c r="J42" s="147"/>
      <c r="K42" s="82" t="s">
        <v>243</v>
      </c>
      <c r="L42" s="82" t="s">
        <v>223</v>
      </c>
      <c r="M42" s="148"/>
      <c r="N42" s="148"/>
      <c r="O42" s="148"/>
      <c r="P42" s="148"/>
      <c r="Q42" s="148"/>
      <c r="R42" s="148"/>
      <c r="S42" s="148">
        <v>7263</v>
      </c>
    </row>
    <row r="43" spans="1:19" ht="13.5" thickBot="1">
      <c r="A43" s="150"/>
      <c r="B43" s="150" t="s">
        <v>286</v>
      </c>
      <c r="C43" s="150"/>
      <c r="D43" s="151">
        <v>81176</v>
      </c>
      <c r="E43" s="151">
        <v>0</v>
      </c>
      <c r="F43" s="151"/>
      <c r="G43" s="151"/>
      <c r="H43" s="151"/>
      <c r="I43" s="151">
        <v>0</v>
      </c>
      <c r="J43" s="150"/>
      <c r="K43" s="150" t="s">
        <v>286</v>
      </c>
      <c r="L43" s="150"/>
      <c r="M43" s="151"/>
      <c r="N43" s="151"/>
      <c r="O43" s="151"/>
      <c r="P43" s="151"/>
      <c r="Q43" s="151"/>
      <c r="R43" s="151"/>
      <c r="S43" s="151">
        <v>81176</v>
      </c>
    </row>
    <row r="44" spans="1:19" ht="13.5" thickBot="1">
      <c r="A44" s="150" t="s">
        <v>194</v>
      </c>
      <c r="B44" s="150" t="s">
        <v>227</v>
      </c>
      <c r="C44" s="150" t="s">
        <v>221</v>
      </c>
      <c r="D44" s="151">
        <v>953</v>
      </c>
      <c r="E44" s="151"/>
      <c r="F44" s="151"/>
      <c r="G44" s="151"/>
      <c r="H44" s="151"/>
      <c r="I44" s="151"/>
      <c r="J44" s="150" t="s">
        <v>194</v>
      </c>
      <c r="K44" s="150" t="s">
        <v>227</v>
      </c>
      <c r="L44" s="150" t="s">
        <v>221</v>
      </c>
      <c r="M44" s="151"/>
      <c r="N44" s="151"/>
      <c r="O44" s="151"/>
      <c r="P44" s="151"/>
      <c r="Q44" s="151"/>
      <c r="R44" s="151"/>
      <c r="S44" s="151">
        <v>953</v>
      </c>
    </row>
    <row r="45" spans="1:19" ht="13.5" thickBot="1">
      <c r="A45" s="150" t="s">
        <v>163</v>
      </c>
      <c r="B45" s="150" t="s">
        <v>227</v>
      </c>
      <c r="C45" s="150" t="s">
        <v>221</v>
      </c>
      <c r="D45" s="151">
        <v>1162</v>
      </c>
      <c r="E45" s="151"/>
      <c r="F45" s="151"/>
      <c r="G45" s="151"/>
      <c r="H45" s="151"/>
      <c r="I45" s="151"/>
      <c r="J45" s="150" t="s">
        <v>163</v>
      </c>
      <c r="K45" s="150" t="s">
        <v>227</v>
      </c>
      <c r="L45" s="150" t="s">
        <v>221</v>
      </c>
      <c r="M45" s="151"/>
      <c r="N45" s="151"/>
      <c r="O45" s="151"/>
      <c r="P45" s="151"/>
      <c r="Q45" s="151"/>
      <c r="R45" s="151"/>
      <c r="S45" s="151">
        <v>1162</v>
      </c>
    </row>
    <row r="46" spans="1:19" ht="13.5" thickBot="1">
      <c r="A46" s="150" t="s">
        <v>200</v>
      </c>
      <c r="B46" s="150" t="s">
        <v>324</v>
      </c>
      <c r="C46" s="150" t="s">
        <v>221</v>
      </c>
      <c r="D46" s="151">
        <v>1387</v>
      </c>
      <c r="E46" s="151"/>
      <c r="F46" s="151"/>
      <c r="G46" s="151"/>
      <c r="H46" s="151"/>
      <c r="I46" s="151"/>
      <c r="J46" s="150" t="s">
        <v>200</v>
      </c>
      <c r="K46" s="150" t="s">
        <v>324</v>
      </c>
      <c r="L46" s="150" t="s">
        <v>221</v>
      </c>
      <c r="M46" s="151"/>
      <c r="N46" s="151"/>
      <c r="O46" s="151"/>
      <c r="P46" s="151"/>
      <c r="Q46" s="151"/>
      <c r="R46" s="151"/>
      <c r="S46" s="151">
        <v>1387</v>
      </c>
    </row>
    <row r="47" spans="1:19" ht="13.5" thickBot="1">
      <c r="A47" s="150" t="s">
        <v>164</v>
      </c>
      <c r="B47" s="150" t="s">
        <v>227</v>
      </c>
      <c r="C47" s="150" t="s">
        <v>221</v>
      </c>
      <c r="D47" s="151">
        <v>6748</v>
      </c>
      <c r="E47" s="151"/>
      <c r="F47" s="151"/>
      <c r="G47" s="151"/>
      <c r="H47" s="151"/>
      <c r="I47" s="151"/>
      <c r="J47" s="150" t="s">
        <v>164</v>
      </c>
      <c r="K47" s="150" t="s">
        <v>227</v>
      </c>
      <c r="L47" s="150" t="s">
        <v>221</v>
      </c>
      <c r="M47" s="151"/>
      <c r="N47" s="151"/>
      <c r="O47" s="151"/>
      <c r="P47" s="151"/>
      <c r="Q47" s="151"/>
      <c r="R47" s="151"/>
      <c r="S47" s="151">
        <v>6748</v>
      </c>
    </row>
    <row r="48" spans="1:19" ht="13.5" thickBot="1">
      <c r="A48" s="150" t="s">
        <v>166</v>
      </c>
      <c r="B48" s="150" t="s">
        <v>244</v>
      </c>
      <c r="C48" s="150" t="s">
        <v>223</v>
      </c>
      <c r="D48" s="151">
        <v>4094</v>
      </c>
      <c r="E48" s="151"/>
      <c r="F48" s="151"/>
      <c r="G48" s="151"/>
      <c r="H48" s="151"/>
      <c r="I48" s="151"/>
      <c r="J48" s="150" t="s">
        <v>166</v>
      </c>
      <c r="K48" s="150" t="s">
        <v>244</v>
      </c>
      <c r="L48" s="150" t="s">
        <v>223</v>
      </c>
      <c r="M48" s="151"/>
      <c r="N48" s="151"/>
      <c r="O48" s="151"/>
      <c r="P48" s="151"/>
      <c r="Q48" s="151"/>
      <c r="R48" s="151"/>
      <c r="S48" s="151">
        <v>4094</v>
      </c>
    </row>
    <row r="49" spans="1:19" ht="12.75">
      <c r="A49" s="147" t="s">
        <v>167</v>
      </c>
      <c r="B49" s="82" t="s">
        <v>245</v>
      </c>
      <c r="C49" s="82" t="s">
        <v>223</v>
      </c>
      <c r="D49" s="148">
        <v>5</v>
      </c>
      <c r="E49" s="148"/>
      <c r="F49" s="148"/>
      <c r="G49" s="148"/>
      <c r="H49" s="148"/>
      <c r="I49" s="148"/>
      <c r="J49" s="147" t="s">
        <v>167</v>
      </c>
      <c r="K49" s="82" t="s">
        <v>245</v>
      </c>
      <c r="L49" s="82" t="s">
        <v>223</v>
      </c>
      <c r="M49" s="148"/>
      <c r="N49" s="148"/>
      <c r="O49" s="148"/>
      <c r="P49" s="148"/>
      <c r="Q49" s="148"/>
      <c r="R49" s="148"/>
      <c r="S49" s="148">
        <v>5</v>
      </c>
    </row>
    <row r="50" spans="1:19" ht="12.75">
      <c r="A50" s="147"/>
      <c r="B50" s="82" t="s">
        <v>246</v>
      </c>
      <c r="C50" s="82" t="s">
        <v>219</v>
      </c>
      <c r="D50" s="148">
        <v>954</v>
      </c>
      <c r="E50" s="148"/>
      <c r="F50" s="148"/>
      <c r="G50" s="148"/>
      <c r="H50" s="148"/>
      <c r="I50" s="148"/>
      <c r="J50" s="147"/>
      <c r="K50" s="82" t="s">
        <v>246</v>
      </c>
      <c r="L50" s="82" t="s">
        <v>219</v>
      </c>
      <c r="M50" s="148"/>
      <c r="N50" s="148"/>
      <c r="O50" s="148"/>
      <c r="P50" s="148"/>
      <c r="Q50" s="148"/>
      <c r="R50" s="148"/>
      <c r="S50" s="148">
        <v>954</v>
      </c>
    </row>
    <row r="51" spans="1:19" ht="12.75">
      <c r="A51" s="147"/>
      <c r="B51" s="82" t="s">
        <v>227</v>
      </c>
      <c r="C51" s="82" t="s">
        <v>221</v>
      </c>
      <c r="D51" s="148">
        <v>9266</v>
      </c>
      <c r="E51" s="148"/>
      <c r="F51" s="148"/>
      <c r="G51" s="148"/>
      <c r="H51" s="148"/>
      <c r="I51" s="148"/>
      <c r="J51" s="147"/>
      <c r="K51" s="82" t="s">
        <v>227</v>
      </c>
      <c r="L51" s="82" t="s">
        <v>221</v>
      </c>
      <c r="M51" s="148"/>
      <c r="N51" s="148"/>
      <c r="O51" s="148"/>
      <c r="P51" s="148"/>
      <c r="Q51" s="148"/>
      <c r="R51" s="148"/>
      <c r="S51" s="148">
        <v>9266</v>
      </c>
    </row>
    <row r="52" spans="1:19" ht="12.75">
      <c r="A52" s="147"/>
      <c r="B52" s="82" t="s">
        <v>247</v>
      </c>
      <c r="C52" s="82" t="s">
        <v>223</v>
      </c>
      <c r="D52" s="148">
        <v>8</v>
      </c>
      <c r="E52" s="148"/>
      <c r="F52" s="148"/>
      <c r="G52" s="148"/>
      <c r="H52" s="148"/>
      <c r="I52" s="148"/>
      <c r="J52" s="147"/>
      <c r="K52" s="82" t="s">
        <v>247</v>
      </c>
      <c r="L52" s="82" t="s">
        <v>223</v>
      </c>
      <c r="M52" s="148"/>
      <c r="N52" s="148"/>
      <c r="O52" s="148"/>
      <c r="P52" s="148"/>
      <c r="Q52" s="148"/>
      <c r="R52" s="148"/>
      <c r="S52" s="148">
        <v>8</v>
      </c>
    </row>
    <row r="53" spans="1:19" ht="13.5" thickBot="1">
      <c r="A53" s="150"/>
      <c r="B53" s="150" t="s">
        <v>286</v>
      </c>
      <c r="C53" s="150"/>
      <c r="D53" s="151">
        <v>10233</v>
      </c>
      <c r="E53" s="151">
        <v>0</v>
      </c>
      <c r="F53" s="151"/>
      <c r="G53" s="151"/>
      <c r="H53" s="151"/>
      <c r="I53" s="151">
        <v>0</v>
      </c>
      <c r="J53" s="150"/>
      <c r="K53" s="150" t="s">
        <v>286</v>
      </c>
      <c r="L53" s="150"/>
      <c r="M53" s="151"/>
      <c r="N53" s="151"/>
      <c r="O53" s="151"/>
      <c r="P53" s="151"/>
      <c r="Q53" s="151"/>
      <c r="R53" s="151"/>
      <c r="S53" s="151">
        <v>10233</v>
      </c>
    </row>
    <row r="54" spans="1:19" ht="13.5" thickBot="1">
      <c r="A54" s="150" t="s">
        <v>168</v>
      </c>
      <c r="B54" s="150" t="s">
        <v>325</v>
      </c>
      <c r="C54" s="150" t="s">
        <v>221</v>
      </c>
      <c r="D54" s="151">
        <v>212</v>
      </c>
      <c r="E54" s="151"/>
      <c r="F54" s="151"/>
      <c r="G54" s="151"/>
      <c r="H54" s="151"/>
      <c r="I54" s="151"/>
      <c r="J54" s="150" t="s">
        <v>168</v>
      </c>
      <c r="K54" s="150" t="s">
        <v>325</v>
      </c>
      <c r="L54" s="150" t="s">
        <v>221</v>
      </c>
      <c r="M54" s="151"/>
      <c r="N54" s="151"/>
      <c r="O54" s="151"/>
      <c r="P54" s="151"/>
      <c r="Q54" s="151"/>
      <c r="R54" s="151"/>
      <c r="S54" s="151">
        <v>212</v>
      </c>
    </row>
    <row r="55" spans="1:19" ht="12.75">
      <c r="A55" s="147" t="s">
        <v>169</v>
      </c>
      <c r="B55" s="82" t="s">
        <v>226</v>
      </c>
      <c r="C55" s="82" t="s">
        <v>219</v>
      </c>
      <c r="D55" s="148">
        <v>3240</v>
      </c>
      <c r="E55" s="148"/>
      <c r="F55" s="148"/>
      <c r="G55" s="148"/>
      <c r="H55" s="148"/>
      <c r="I55" s="148"/>
      <c r="J55" s="147" t="s">
        <v>169</v>
      </c>
      <c r="K55" s="82" t="s">
        <v>226</v>
      </c>
      <c r="L55" s="82" t="s">
        <v>219</v>
      </c>
      <c r="M55" s="148"/>
      <c r="N55" s="148"/>
      <c r="O55" s="148"/>
      <c r="P55" s="148"/>
      <c r="Q55" s="148"/>
      <c r="R55" s="148"/>
      <c r="S55" s="148">
        <v>3240</v>
      </c>
    </row>
    <row r="56" spans="1:19" ht="12.75">
      <c r="A56" s="147"/>
      <c r="B56" s="82" t="s">
        <v>248</v>
      </c>
      <c r="C56" s="82" t="s">
        <v>219</v>
      </c>
      <c r="D56" s="148">
        <v>1723</v>
      </c>
      <c r="E56" s="148"/>
      <c r="F56" s="148"/>
      <c r="G56" s="148"/>
      <c r="H56" s="148"/>
      <c r="I56" s="148"/>
      <c r="J56" s="147"/>
      <c r="K56" s="82" t="s">
        <v>248</v>
      </c>
      <c r="L56" s="82" t="s">
        <v>219</v>
      </c>
      <c r="M56" s="148"/>
      <c r="N56" s="148"/>
      <c r="O56" s="148"/>
      <c r="P56" s="148"/>
      <c r="Q56" s="148"/>
      <c r="R56" s="148"/>
      <c r="S56" s="148">
        <v>1723</v>
      </c>
    </row>
    <row r="57" spans="1:19" ht="12.75">
      <c r="A57" s="147"/>
      <c r="B57" s="82" t="s">
        <v>249</v>
      </c>
      <c r="C57" s="82" t="s">
        <v>219</v>
      </c>
      <c r="D57" s="148">
        <v>1498</v>
      </c>
      <c r="E57" s="148"/>
      <c r="F57" s="148"/>
      <c r="G57" s="148"/>
      <c r="H57" s="148"/>
      <c r="I57" s="148"/>
      <c r="J57" s="147"/>
      <c r="K57" s="82" t="s">
        <v>249</v>
      </c>
      <c r="L57" s="82" t="s">
        <v>219</v>
      </c>
      <c r="M57" s="148"/>
      <c r="N57" s="148"/>
      <c r="O57" s="148"/>
      <c r="P57" s="148"/>
      <c r="Q57" s="148"/>
      <c r="R57" s="148"/>
      <c r="S57" s="148">
        <v>1498</v>
      </c>
    </row>
    <row r="58" spans="1:19" ht="13.5" thickBot="1">
      <c r="A58" s="150"/>
      <c r="B58" s="150" t="s">
        <v>286</v>
      </c>
      <c r="C58" s="150"/>
      <c r="D58" s="151">
        <v>6461</v>
      </c>
      <c r="E58" s="151">
        <v>0</v>
      </c>
      <c r="F58" s="151"/>
      <c r="G58" s="151"/>
      <c r="H58" s="151"/>
      <c r="I58" s="151">
        <v>0</v>
      </c>
      <c r="J58" s="150"/>
      <c r="K58" s="150" t="s">
        <v>286</v>
      </c>
      <c r="L58" s="150"/>
      <c r="M58" s="151"/>
      <c r="N58" s="151"/>
      <c r="O58" s="151"/>
      <c r="P58" s="151"/>
      <c r="Q58" s="151"/>
      <c r="R58" s="151"/>
      <c r="S58" s="151">
        <v>6461</v>
      </c>
    </row>
    <row r="59" spans="1:19" ht="12.75">
      <c r="A59" s="147" t="s">
        <v>170</v>
      </c>
      <c r="B59" s="82" t="s">
        <v>250</v>
      </c>
      <c r="C59" s="82" t="s">
        <v>221</v>
      </c>
      <c r="D59" s="148">
        <v>440266</v>
      </c>
      <c r="E59" s="148"/>
      <c r="F59" s="148"/>
      <c r="G59" s="148"/>
      <c r="H59" s="148"/>
      <c r="I59" s="148"/>
      <c r="J59" s="147" t="s">
        <v>170</v>
      </c>
      <c r="K59" s="82" t="s">
        <v>250</v>
      </c>
      <c r="L59" s="82" t="s">
        <v>221</v>
      </c>
      <c r="M59" s="148"/>
      <c r="N59" s="148"/>
      <c r="O59" s="148"/>
      <c r="P59" s="148"/>
      <c r="Q59" s="148"/>
      <c r="R59" s="148"/>
      <c r="S59" s="148">
        <v>440266</v>
      </c>
    </row>
    <row r="60" spans="1:19" ht="12.75">
      <c r="A60" s="147"/>
      <c r="B60" s="82" t="s">
        <v>251</v>
      </c>
      <c r="C60" s="82" t="s">
        <v>219</v>
      </c>
      <c r="D60" s="148">
        <v>1436</v>
      </c>
      <c r="E60" s="148"/>
      <c r="F60" s="148"/>
      <c r="G60" s="148"/>
      <c r="H60" s="148"/>
      <c r="I60" s="148"/>
      <c r="J60" s="147"/>
      <c r="K60" s="82" t="s">
        <v>251</v>
      </c>
      <c r="L60" s="82" t="s">
        <v>219</v>
      </c>
      <c r="M60" s="148"/>
      <c r="N60" s="148"/>
      <c r="O60" s="148"/>
      <c r="P60" s="148"/>
      <c r="Q60" s="148"/>
      <c r="R60" s="148"/>
      <c r="S60" s="148">
        <v>1436</v>
      </c>
    </row>
    <row r="61" spans="1:19" ht="12.75">
      <c r="A61" s="147"/>
      <c r="B61" s="82" t="s">
        <v>252</v>
      </c>
      <c r="C61" s="82" t="s">
        <v>219</v>
      </c>
      <c r="D61" s="148">
        <v>1364</v>
      </c>
      <c r="E61" s="148"/>
      <c r="F61" s="148"/>
      <c r="G61" s="148"/>
      <c r="H61" s="148"/>
      <c r="I61" s="148"/>
      <c r="J61" s="147"/>
      <c r="K61" s="82" t="s">
        <v>252</v>
      </c>
      <c r="L61" s="82" t="s">
        <v>219</v>
      </c>
      <c r="M61" s="148"/>
      <c r="N61" s="148"/>
      <c r="O61" s="148"/>
      <c r="P61" s="148"/>
      <c r="Q61" s="148"/>
      <c r="R61" s="148"/>
      <c r="S61" s="148">
        <v>1364</v>
      </c>
    </row>
    <row r="62" spans="1:19" ht="12.75">
      <c r="A62" s="147"/>
      <c r="B62" s="82" t="s">
        <v>253</v>
      </c>
      <c r="C62" s="82" t="s">
        <v>221</v>
      </c>
      <c r="D62" s="148">
        <v>183074</v>
      </c>
      <c r="E62" s="148"/>
      <c r="F62" s="148"/>
      <c r="G62" s="148"/>
      <c r="H62" s="148"/>
      <c r="I62" s="148"/>
      <c r="J62" s="147"/>
      <c r="K62" s="82" t="s">
        <v>253</v>
      </c>
      <c r="L62" s="82" t="s">
        <v>221</v>
      </c>
      <c r="M62" s="148"/>
      <c r="N62" s="148"/>
      <c r="O62" s="148"/>
      <c r="P62" s="148"/>
      <c r="Q62" s="148"/>
      <c r="R62" s="148"/>
      <c r="S62" s="148">
        <v>183074</v>
      </c>
    </row>
    <row r="63" spans="1:19" ht="12.75">
      <c r="A63" s="147"/>
      <c r="B63" s="82" t="s">
        <v>254</v>
      </c>
      <c r="C63" s="82" t="s">
        <v>219</v>
      </c>
      <c r="D63" s="148">
        <v>393</v>
      </c>
      <c r="E63" s="148"/>
      <c r="F63" s="148"/>
      <c r="G63" s="148"/>
      <c r="H63" s="148"/>
      <c r="I63" s="148"/>
      <c r="J63" s="147"/>
      <c r="K63" s="82" t="s">
        <v>254</v>
      </c>
      <c r="L63" s="82" t="s">
        <v>219</v>
      </c>
      <c r="M63" s="148"/>
      <c r="N63" s="148"/>
      <c r="O63" s="148"/>
      <c r="P63" s="148"/>
      <c r="Q63" s="148"/>
      <c r="R63" s="148"/>
      <c r="S63" s="148">
        <v>393</v>
      </c>
    </row>
    <row r="64" spans="1:19" ht="13.5" thickBot="1">
      <c r="A64" s="150"/>
      <c r="B64" s="150" t="s">
        <v>286</v>
      </c>
      <c r="C64" s="150"/>
      <c r="D64" s="151">
        <v>626533</v>
      </c>
      <c r="E64" s="151">
        <v>0</v>
      </c>
      <c r="F64" s="151"/>
      <c r="G64" s="151"/>
      <c r="H64" s="151"/>
      <c r="I64" s="151">
        <v>0</v>
      </c>
      <c r="J64" s="150"/>
      <c r="K64" s="150" t="s">
        <v>286</v>
      </c>
      <c r="L64" s="150"/>
      <c r="M64" s="151"/>
      <c r="N64" s="151"/>
      <c r="O64" s="151"/>
      <c r="P64" s="151"/>
      <c r="Q64" s="151"/>
      <c r="R64" s="151"/>
      <c r="S64" s="151">
        <v>626533</v>
      </c>
    </row>
    <row r="65" spans="1:19" ht="12.75">
      <c r="A65" s="147" t="s">
        <v>171</v>
      </c>
      <c r="B65" s="82" t="s">
        <v>255</v>
      </c>
      <c r="C65" s="82" t="s">
        <v>221</v>
      </c>
      <c r="D65" s="148">
        <v>33373</v>
      </c>
      <c r="E65" s="148"/>
      <c r="F65" s="148"/>
      <c r="G65" s="148"/>
      <c r="H65" s="148"/>
      <c r="I65" s="148"/>
      <c r="J65" s="147" t="s">
        <v>171</v>
      </c>
      <c r="K65" s="82" t="s">
        <v>255</v>
      </c>
      <c r="L65" s="82" t="s">
        <v>221</v>
      </c>
      <c r="M65" s="148"/>
      <c r="N65" s="148"/>
      <c r="O65" s="148"/>
      <c r="P65" s="148"/>
      <c r="Q65" s="148"/>
      <c r="R65" s="148"/>
      <c r="S65" s="148">
        <v>33373</v>
      </c>
    </row>
    <row r="66" spans="1:19" ht="12.75">
      <c r="A66" s="147"/>
      <c r="B66" s="82" t="s">
        <v>256</v>
      </c>
      <c r="C66" s="82" t="s">
        <v>219</v>
      </c>
      <c r="D66" s="148">
        <v>929</v>
      </c>
      <c r="E66" s="148"/>
      <c r="F66" s="148"/>
      <c r="G66" s="148"/>
      <c r="H66" s="148"/>
      <c r="I66" s="148"/>
      <c r="J66" s="147"/>
      <c r="K66" s="82" t="s">
        <v>256</v>
      </c>
      <c r="L66" s="82" t="s">
        <v>219</v>
      </c>
      <c r="M66" s="148"/>
      <c r="N66" s="148"/>
      <c r="O66" s="148"/>
      <c r="P66" s="148"/>
      <c r="Q66" s="148"/>
      <c r="R66" s="148"/>
      <c r="S66" s="148">
        <v>929</v>
      </c>
    </row>
    <row r="67" spans="1:19" ht="12.75">
      <c r="A67" s="147"/>
      <c r="B67" s="82" t="s">
        <v>257</v>
      </c>
      <c r="C67" s="82" t="s">
        <v>219</v>
      </c>
      <c r="D67" s="148">
        <v>2390</v>
      </c>
      <c r="E67" s="148"/>
      <c r="F67" s="148"/>
      <c r="G67" s="148"/>
      <c r="H67" s="148"/>
      <c r="I67" s="148"/>
      <c r="J67" s="147"/>
      <c r="K67" s="82" t="s">
        <v>257</v>
      </c>
      <c r="L67" s="82" t="s">
        <v>219</v>
      </c>
      <c r="M67" s="148"/>
      <c r="N67" s="148"/>
      <c r="O67" s="148"/>
      <c r="P67" s="148"/>
      <c r="Q67" s="148"/>
      <c r="R67" s="148"/>
      <c r="S67" s="148">
        <v>2390</v>
      </c>
    </row>
    <row r="68" spans="1:19" ht="12.75">
      <c r="A68" s="147"/>
      <c r="B68" s="82" t="s">
        <v>258</v>
      </c>
      <c r="C68" s="82" t="s">
        <v>219</v>
      </c>
      <c r="D68" s="148">
        <v>57</v>
      </c>
      <c r="E68" s="148"/>
      <c r="F68" s="148"/>
      <c r="G68" s="148"/>
      <c r="H68" s="148"/>
      <c r="I68" s="148"/>
      <c r="J68" s="147"/>
      <c r="K68" s="82" t="s">
        <v>258</v>
      </c>
      <c r="L68" s="82" t="s">
        <v>219</v>
      </c>
      <c r="M68" s="148"/>
      <c r="N68" s="148"/>
      <c r="O68" s="148"/>
      <c r="P68" s="148"/>
      <c r="Q68" s="148"/>
      <c r="R68" s="148"/>
      <c r="S68" s="148">
        <v>57</v>
      </c>
    </row>
    <row r="69" spans="1:19" ht="12.75">
      <c r="A69" s="147"/>
      <c r="B69" s="82" t="s">
        <v>326</v>
      </c>
      <c r="C69" s="82" t="s">
        <v>219</v>
      </c>
      <c r="D69" s="148">
        <v>0</v>
      </c>
      <c r="E69" s="148"/>
      <c r="F69" s="148"/>
      <c r="G69" s="148"/>
      <c r="H69" s="148"/>
      <c r="I69" s="148"/>
      <c r="J69" s="147"/>
      <c r="K69" s="82" t="s">
        <v>326</v>
      </c>
      <c r="L69" s="82" t="s">
        <v>219</v>
      </c>
      <c r="M69" s="148"/>
      <c r="N69" s="148"/>
      <c r="O69" s="148"/>
      <c r="P69" s="148"/>
      <c r="Q69" s="148"/>
      <c r="R69" s="148"/>
      <c r="S69" s="148">
        <v>0</v>
      </c>
    </row>
    <row r="70" spans="1:19" ht="12.75">
      <c r="A70" s="147"/>
      <c r="B70" s="82" t="s">
        <v>226</v>
      </c>
      <c r="C70" s="82" t="s">
        <v>219</v>
      </c>
      <c r="D70" s="148">
        <v>347</v>
      </c>
      <c r="E70" s="148"/>
      <c r="F70" s="148"/>
      <c r="G70" s="148"/>
      <c r="H70" s="148"/>
      <c r="I70" s="148"/>
      <c r="J70" s="147"/>
      <c r="K70" s="82" t="s">
        <v>226</v>
      </c>
      <c r="L70" s="82" t="s">
        <v>219</v>
      </c>
      <c r="M70" s="148"/>
      <c r="N70" s="148"/>
      <c r="O70" s="148"/>
      <c r="P70" s="148"/>
      <c r="Q70" s="148"/>
      <c r="R70" s="148"/>
      <c r="S70" s="148">
        <v>347</v>
      </c>
    </row>
    <row r="71" spans="1:19" ht="13.5" thickBot="1">
      <c r="A71" s="150"/>
      <c r="B71" s="150" t="s">
        <v>286</v>
      </c>
      <c r="C71" s="150"/>
      <c r="D71" s="151">
        <v>37096</v>
      </c>
      <c r="E71" s="151">
        <v>0</v>
      </c>
      <c r="F71" s="151"/>
      <c r="G71" s="151"/>
      <c r="H71" s="151"/>
      <c r="I71" s="151">
        <v>0</v>
      </c>
      <c r="J71" s="150"/>
      <c r="K71" s="150" t="s">
        <v>286</v>
      </c>
      <c r="L71" s="150"/>
      <c r="M71" s="151"/>
      <c r="N71" s="151"/>
      <c r="O71" s="151"/>
      <c r="P71" s="151"/>
      <c r="Q71" s="151"/>
      <c r="R71" s="151"/>
      <c r="S71" s="151">
        <v>37096</v>
      </c>
    </row>
    <row r="72" spans="1:19" ht="13.5" thickBot="1">
      <c r="A72" s="150" t="s">
        <v>173</v>
      </c>
      <c r="B72" s="150" t="s">
        <v>259</v>
      </c>
      <c r="C72" s="150" t="s">
        <v>219</v>
      </c>
      <c r="D72" s="151">
        <v>12</v>
      </c>
      <c r="E72" s="151"/>
      <c r="F72" s="151"/>
      <c r="G72" s="151"/>
      <c r="H72" s="151"/>
      <c r="I72" s="151"/>
      <c r="J72" s="150" t="s">
        <v>173</v>
      </c>
      <c r="K72" s="150" t="s">
        <v>259</v>
      </c>
      <c r="L72" s="150" t="s">
        <v>219</v>
      </c>
      <c r="M72" s="151"/>
      <c r="N72" s="151"/>
      <c r="O72" s="151"/>
      <c r="P72" s="151"/>
      <c r="Q72" s="151"/>
      <c r="R72" s="151"/>
      <c r="S72" s="151">
        <v>12</v>
      </c>
    </row>
    <row r="73" spans="1:19" ht="13.5" thickBot="1">
      <c r="A73" s="150" t="s">
        <v>174</v>
      </c>
      <c r="B73" s="150" t="s">
        <v>260</v>
      </c>
      <c r="C73" s="150" t="s">
        <v>221</v>
      </c>
      <c r="D73" s="151">
        <v>5909</v>
      </c>
      <c r="E73" s="151"/>
      <c r="F73" s="151"/>
      <c r="G73" s="151"/>
      <c r="H73" s="151"/>
      <c r="I73" s="151"/>
      <c r="J73" s="150" t="s">
        <v>174</v>
      </c>
      <c r="K73" s="150" t="s">
        <v>260</v>
      </c>
      <c r="L73" s="150" t="s">
        <v>221</v>
      </c>
      <c r="M73" s="151"/>
      <c r="N73" s="151"/>
      <c r="O73" s="151"/>
      <c r="P73" s="151"/>
      <c r="Q73" s="151"/>
      <c r="R73" s="151"/>
      <c r="S73" s="151">
        <v>5909</v>
      </c>
    </row>
    <row r="74" spans="1:19" ht="13.5" thickBot="1">
      <c r="A74" s="150" t="s">
        <v>175</v>
      </c>
      <c r="B74" s="150" t="s">
        <v>261</v>
      </c>
      <c r="C74" s="150" t="s">
        <v>223</v>
      </c>
      <c r="D74" s="151">
        <v>3181</v>
      </c>
      <c r="E74" s="151"/>
      <c r="F74" s="151"/>
      <c r="G74" s="151"/>
      <c r="H74" s="151"/>
      <c r="I74" s="151"/>
      <c r="J74" s="150" t="s">
        <v>175</v>
      </c>
      <c r="K74" s="150" t="s">
        <v>261</v>
      </c>
      <c r="L74" s="150" t="s">
        <v>223</v>
      </c>
      <c r="M74" s="151"/>
      <c r="N74" s="151"/>
      <c r="O74" s="151"/>
      <c r="P74" s="151"/>
      <c r="Q74" s="151"/>
      <c r="R74" s="151"/>
      <c r="S74" s="151">
        <v>3181</v>
      </c>
    </row>
    <row r="75" spans="1:19" ht="13.5" thickBot="1">
      <c r="A75" s="150" t="s">
        <v>176</v>
      </c>
      <c r="B75" s="150" t="s">
        <v>262</v>
      </c>
      <c r="C75" s="150" t="s">
        <v>219</v>
      </c>
      <c r="D75" s="151">
        <v>1431</v>
      </c>
      <c r="E75" s="151"/>
      <c r="F75" s="151"/>
      <c r="G75" s="151"/>
      <c r="H75" s="151"/>
      <c r="I75" s="151"/>
      <c r="J75" s="150" t="s">
        <v>176</v>
      </c>
      <c r="K75" s="150" t="s">
        <v>262</v>
      </c>
      <c r="L75" s="150" t="s">
        <v>219</v>
      </c>
      <c r="M75" s="151"/>
      <c r="N75" s="151"/>
      <c r="O75" s="151"/>
      <c r="P75" s="151"/>
      <c r="Q75" s="151"/>
      <c r="R75" s="151"/>
      <c r="S75" s="151">
        <v>1431</v>
      </c>
    </row>
    <row r="76" spans="1:19" ht="13.5" thickBot="1">
      <c r="A76" s="150" t="s">
        <v>177</v>
      </c>
      <c r="B76" s="150" t="s">
        <v>227</v>
      </c>
      <c r="C76" s="150" t="s">
        <v>221</v>
      </c>
      <c r="D76" s="151">
        <v>4774</v>
      </c>
      <c r="E76" s="151"/>
      <c r="F76" s="151"/>
      <c r="G76" s="151"/>
      <c r="H76" s="151"/>
      <c r="I76" s="151"/>
      <c r="J76" s="150" t="s">
        <v>177</v>
      </c>
      <c r="K76" s="150" t="s">
        <v>227</v>
      </c>
      <c r="L76" s="150" t="s">
        <v>221</v>
      </c>
      <c r="M76" s="151"/>
      <c r="N76" s="151"/>
      <c r="O76" s="151"/>
      <c r="P76" s="151"/>
      <c r="Q76" s="151"/>
      <c r="R76" s="151"/>
      <c r="S76" s="151">
        <v>4774</v>
      </c>
    </row>
    <row r="77" spans="1:19" ht="13.5" thickBot="1">
      <c r="A77" s="150" t="s">
        <v>204</v>
      </c>
      <c r="B77" s="150" t="s">
        <v>293</v>
      </c>
      <c r="C77" s="150" t="s">
        <v>221</v>
      </c>
      <c r="D77" s="151">
        <v>1105</v>
      </c>
      <c r="E77" s="151"/>
      <c r="F77" s="151"/>
      <c r="G77" s="151"/>
      <c r="H77" s="151"/>
      <c r="I77" s="151"/>
      <c r="J77" s="150" t="s">
        <v>204</v>
      </c>
      <c r="K77" s="150" t="s">
        <v>293</v>
      </c>
      <c r="L77" s="150" t="s">
        <v>221</v>
      </c>
      <c r="M77" s="151"/>
      <c r="N77" s="151"/>
      <c r="O77" s="151"/>
      <c r="P77" s="151"/>
      <c r="Q77" s="151"/>
      <c r="R77" s="151"/>
      <c r="S77" s="151">
        <v>1105</v>
      </c>
    </row>
    <row r="78" spans="1:19" ht="13.5" thickBot="1">
      <c r="A78" s="150" t="s">
        <v>195</v>
      </c>
      <c r="B78" s="150" t="s">
        <v>263</v>
      </c>
      <c r="C78" s="150" t="s">
        <v>221</v>
      </c>
      <c r="D78" s="151">
        <v>556</v>
      </c>
      <c r="E78" s="151"/>
      <c r="F78" s="151"/>
      <c r="G78" s="151"/>
      <c r="H78" s="151"/>
      <c r="I78" s="151"/>
      <c r="J78" s="150" t="s">
        <v>195</v>
      </c>
      <c r="K78" s="150" t="s">
        <v>263</v>
      </c>
      <c r="L78" s="150" t="s">
        <v>221</v>
      </c>
      <c r="M78" s="151"/>
      <c r="N78" s="151"/>
      <c r="O78" s="151"/>
      <c r="P78" s="151"/>
      <c r="Q78" s="151"/>
      <c r="R78" s="151"/>
      <c r="S78" s="151">
        <v>556</v>
      </c>
    </row>
    <row r="79" spans="1:19" ht="13.5" thickBot="1">
      <c r="A79" s="150" t="s">
        <v>178</v>
      </c>
      <c r="B79" s="150" t="s">
        <v>327</v>
      </c>
      <c r="C79" s="150" t="s">
        <v>221</v>
      </c>
      <c r="D79" s="151">
        <v>185</v>
      </c>
      <c r="E79" s="151"/>
      <c r="F79" s="151"/>
      <c r="G79" s="151"/>
      <c r="H79" s="151"/>
      <c r="I79" s="151"/>
      <c r="J79" s="150" t="s">
        <v>178</v>
      </c>
      <c r="K79" s="150" t="s">
        <v>327</v>
      </c>
      <c r="L79" s="150" t="s">
        <v>221</v>
      </c>
      <c r="M79" s="151"/>
      <c r="N79" s="151"/>
      <c r="O79" s="151"/>
      <c r="P79" s="151"/>
      <c r="Q79" s="151"/>
      <c r="R79" s="151"/>
      <c r="S79" s="151">
        <v>185</v>
      </c>
    </row>
    <row r="80" spans="1:19" ht="12.75">
      <c r="A80" s="147" t="s">
        <v>179</v>
      </c>
      <c r="B80" s="82" t="s">
        <v>264</v>
      </c>
      <c r="C80" s="82" t="s">
        <v>219</v>
      </c>
      <c r="D80" s="148">
        <v>1071</v>
      </c>
      <c r="E80" s="148"/>
      <c r="F80" s="148"/>
      <c r="G80" s="148"/>
      <c r="H80" s="148"/>
      <c r="I80" s="148"/>
      <c r="J80" s="147" t="s">
        <v>179</v>
      </c>
      <c r="K80" s="82" t="s">
        <v>264</v>
      </c>
      <c r="L80" s="82" t="s">
        <v>219</v>
      </c>
      <c r="M80" s="148"/>
      <c r="N80" s="148"/>
      <c r="O80" s="148"/>
      <c r="P80" s="148"/>
      <c r="Q80" s="148"/>
      <c r="R80" s="148"/>
      <c r="S80" s="148">
        <v>1071</v>
      </c>
    </row>
    <row r="81" spans="1:19" ht="12.75">
      <c r="A81" s="147"/>
      <c r="B81" s="82" t="s">
        <v>265</v>
      </c>
      <c r="C81" s="82" t="s">
        <v>221</v>
      </c>
      <c r="D81" s="148">
        <v>202</v>
      </c>
      <c r="E81" s="148"/>
      <c r="F81" s="148"/>
      <c r="G81" s="148"/>
      <c r="H81" s="148"/>
      <c r="I81" s="148"/>
      <c r="J81" s="147"/>
      <c r="K81" s="82" t="s">
        <v>265</v>
      </c>
      <c r="L81" s="82" t="s">
        <v>221</v>
      </c>
      <c r="M81" s="148"/>
      <c r="N81" s="148"/>
      <c r="O81" s="148"/>
      <c r="P81" s="148"/>
      <c r="Q81" s="148"/>
      <c r="R81" s="148"/>
      <c r="S81" s="148">
        <v>202</v>
      </c>
    </row>
    <row r="82" spans="1:19" ht="12.75">
      <c r="A82" s="147"/>
      <c r="B82" s="82" t="s">
        <v>266</v>
      </c>
      <c r="C82" s="82" t="s">
        <v>219</v>
      </c>
      <c r="D82" s="148">
        <v>7</v>
      </c>
      <c r="E82" s="148"/>
      <c r="F82" s="148"/>
      <c r="G82" s="148"/>
      <c r="H82" s="148"/>
      <c r="I82" s="148"/>
      <c r="J82" s="147"/>
      <c r="K82" s="82" t="s">
        <v>266</v>
      </c>
      <c r="L82" s="82" t="s">
        <v>219</v>
      </c>
      <c r="M82" s="148"/>
      <c r="N82" s="148"/>
      <c r="O82" s="148"/>
      <c r="P82" s="148"/>
      <c r="Q82" s="148"/>
      <c r="R82" s="148"/>
      <c r="S82" s="148">
        <v>7</v>
      </c>
    </row>
    <row r="83" spans="1:19" ht="12.75">
      <c r="A83" s="147"/>
      <c r="B83" s="82" t="s">
        <v>267</v>
      </c>
      <c r="C83" s="82" t="s">
        <v>219</v>
      </c>
      <c r="D83" s="148">
        <v>181</v>
      </c>
      <c r="E83" s="148"/>
      <c r="F83" s="148"/>
      <c r="G83" s="148"/>
      <c r="H83" s="148"/>
      <c r="I83" s="148"/>
      <c r="J83" s="147"/>
      <c r="K83" s="82" t="s">
        <v>267</v>
      </c>
      <c r="L83" s="82" t="s">
        <v>219</v>
      </c>
      <c r="M83" s="148"/>
      <c r="N83" s="148"/>
      <c r="O83" s="148"/>
      <c r="P83" s="148"/>
      <c r="Q83" s="148"/>
      <c r="R83" s="148"/>
      <c r="S83" s="148">
        <v>181</v>
      </c>
    </row>
    <row r="84" spans="1:19" ht="12.75">
      <c r="A84" s="147"/>
      <c r="B84" s="82" t="s">
        <v>268</v>
      </c>
      <c r="C84" s="82" t="s">
        <v>219</v>
      </c>
      <c r="D84" s="148">
        <v>241</v>
      </c>
      <c r="E84" s="148"/>
      <c r="F84" s="148"/>
      <c r="G84" s="148"/>
      <c r="H84" s="148"/>
      <c r="I84" s="148"/>
      <c r="J84" s="147"/>
      <c r="K84" s="82" t="s">
        <v>268</v>
      </c>
      <c r="L84" s="82" t="s">
        <v>219</v>
      </c>
      <c r="M84" s="148"/>
      <c r="N84" s="148"/>
      <c r="O84" s="148"/>
      <c r="P84" s="148"/>
      <c r="Q84" s="148"/>
      <c r="R84" s="148"/>
      <c r="S84" s="148">
        <v>241</v>
      </c>
    </row>
    <row r="85" spans="1:19" ht="12.75">
      <c r="A85" s="147"/>
      <c r="B85" s="82" t="s">
        <v>269</v>
      </c>
      <c r="C85" s="82" t="s">
        <v>219</v>
      </c>
      <c r="D85" s="148">
        <v>778</v>
      </c>
      <c r="E85" s="148"/>
      <c r="F85" s="148"/>
      <c r="G85" s="148"/>
      <c r="H85" s="148"/>
      <c r="I85" s="148"/>
      <c r="J85" s="147"/>
      <c r="K85" s="82" t="s">
        <v>269</v>
      </c>
      <c r="L85" s="82" t="s">
        <v>219</v>
      </c>
      <c r="M85" s="148"/>
      <c r="N85" s="148"/>
      <c r="O85" s="148"/>
      <c r="P85" s="148"/>
      <c r="Q85" s="148"/>
      <c r="R85" s="148"/>
      <c r="S85" s="148">
        <v>778</v>
      </c>
    </row>
    <row r="86" spans="1:19" ht="12.75">
      <c r="A86" s="147"/>
      <c r="B86" s="82" t="s">
        <v>270</v>
      </c>
      <c r="C86" s="82" t="s">
        <v>221</v>
      </c>
      <c r="D86" s="148">
        <v>2</v>
      </c>
      <c r="E86" s="148"/>
      <c r="F86" s="148"/>
      <c r="G86" s="148"/>
      <c r="H86" s="148"/>
      <c r="I86" s="148"/>
      <c r="J86" s="147"/>
      <c r="K86" s="82" t="s">
        <v>270</v>
      </c>
      <c r="L86" s="82" t="s">
        <v>221</v>
      </c>
      <c r="M86" s="148"/>
      <c r="N86" s="148"/>
      <c r="O86" s="148"/>
      <c r="P86" s="148"/>
      <c r="Q86" s="148"/>
      <c r="R86" s="148"/>
      <c r="S86" s="148">
        <v>2</v>
      </c>
    </row>
    <row r="87" spans="1:19" ht="12.75">
      <c r="A87" s="147"/>
      <c r="B87" s="82" t="s">
        <v>271</v>
      </c>
      <c r="C87" s="82" t="s">
        <v>219</v>
      </c>
      <c r="D87" s="148">
        <v>9</v>
      </c>
      <c r="E87" s="148"/>
      <c r="F87" s="148"/>
      <c r="G87" s="148"/>
      <c r="H87" s="148"/>
      <c r="I87" s="148"/>
      <c r="J87" s="147"/>
      <c r="K87" s="82" t="s">
        <v>271</v>
      </c>
      <c r="L87" s="82" t="s">
        <v>219</v>
      </c>
      <c r="M87" s="148"/>
      <c r="N87" s="148"/>
      <c r="O87" s="148"/>
      <c r="P87" s="148"/>
      <c r="Q87" s="148"/>
      <c r="R87" s="148"/>
      <c r="S87" s="148">
        <v>9</v>
      </c>
    </row>
    <row r="88" spans="1:19" ht="12.75">
      <c r="A88" s="147"/>
      <c r="B88" s="82" t="s">
        <v>272</v>
      </c>
      <c r="C88" s="82" t="s">
        <v>219</v>
      </c>
      <c r="D88" s="148">
        <v>1</v>
      </c>
      <c r="E88" s="148"/>
      <c r="F88" s="148"/>
      <c r="G88" s="148"/>
      <c r="H88" s="148"/>
      <c r="I88" s="148"/>
      <c r="J88" s="147"/>
      <c r="K88" s="82" t="s">
        <v>272</v>
      </c>
      <c r="L88" s="82" t="s">
        <v>219</v>
      </c>
      <c r="M88" s="148"/>
      <c r="N88" s="148"/>
      <c r="O88" s="148"/>
      <c r="P88" s="148"/>
      <c r="Q88" s="148"/>
      <c r="R88" s="148"/>
      <c r="S88" s="148">
        <v>1</v>
      </c>
    </row>
    <row r="89" spans="1:19" ht="13.5" thickBot="1">
      <c r="A89" s="150"/>
      <c r="B89" s="150" t="s">
        <v>286</v>
      </c>
      <c r="C89" s="150"/>
      <c r="D89" s="151">
        <v>2492</v>
      </c>
      <c r="E89" s="151">
        <v>0</v>
      </c>
      <c r="F89" s="151"/>
      <c r="G89" s="151"/>
      <c r="H89" s="151"/>
      <c r="I89" s="151">
        <v>0</v>
      </c>
      <c r="J89" s="150"/>
      <c r="K89" s="150" t="s">
        <v>286</v>
      </c>
      <c r="L89" s="150"/>
      <c r="M89" s="151"/>
      <c r="N89" s="151"/>
      <c r="O89" s="151"/>
      <c r="P89" s="151"/>
      <c r="Q89" s="151"/>
      <c r="R89" s="151"/>
      <c r="S89" s="151">
        <v>2492</v>
      </c>
    </row>
    <row r="90" spans="1:19" ht="13.5" thickBot="1">
      <c r="A90" s="150" t="s">
        <v>180</v>
      </c>
      <c r="B90" s="150" t="s">
        <v>273</v>
      </c>
      <c r="C90" s="150" t="s">
        <v>221</v>
      </c>
      <c r="D90" s="151">
        <v>223</v>
      </c>
      <c r="E90" s="151"/>
      <c r="F90" s="151"/>
      <c r="G90" s="151"/>
      <c r="H90" s="151"/>
      <c r="I90" s="151"/>
      <c r="J90" s="150" t="s">
        <v>180</v>
      </c>
      <c r="K90" s="150" t="s">
        <v>273</v>
      </c>
      <c r="L90" s="150" t="s">
        <v>221</v>
      </c>
      <c r="M90" s="151"/>
      <c r="N90" s="151"/>
      <c r="O90" s="151"/>
      <c r="P90" s="151"/>
      <c r="Q90" s="151"/>
      <c r="R90" s="151"/>
      <c r="S90" s="151">
        <v>223</v>
      </c>
    </row>
    <row r="91" spans="1:19" ht="13.5" thickBot="1">
      <c r="A91" s="150" t="s">
        <v>181</v>
      </c>
      <c r="B91" s="150" t="s">
        <v>274</v>
      </c>
      <c r="C91" s="150" t="s">
        <v>219</v>
      </c>
      <c r="D91" s="151">
        <v>29</v>
      </c>
      <c r="E91" s="151"/>
      <c r="F91" s="151"/>
      <c r="G91" s="151"/>
      <c r="H91" s="151"/>
      <c r="I91" s="151"/>
      <c r="J91" s="150" t="s">
        <v>181</v>
      </c>
      <c r="K91" s="150" t="s">
        <v>274</v>
      </c>
      <c r="L91" s="150" t="s">
        <v>219</v>
      </c>
      <c r="M91" s="151"/>
      <c r="N91" s="151"/>
      <c r="O91" s="151"/>
      <c r="P91" s="151"/>
      <c r="Q91" s="151"/>
      <c r="R91" s="151"/>
      <c r="S91" s="151">
        <v>29</v>
      </c>
    </row>
    <row r="92" spans="1:19" ht="13.5" thickBot="1">
      <c r="A92" s="150" t="s">
        <v>182</v>
      </c>
      <c r="B92" s="150" t="s">
        <v>226</v>
      </c>
      <c r="C92" s="150" t="s">
        <v>219</v>
      </c>
      <c r="D92" s="151">
        <v>24</v>
      </c>
      <c r="E92" s="151"/>
      <c r="F92" s="151"/>
      <c r="G92" s="151"/>
      <c r="H92" s="151"/>
      <c r="I92" s="151"/>
      <c r="J92" s="150" t="s">
        <v>182</v>
      </c>
      <c r="K92" s="150" t="s">
        <v>226</v>
      </c>
      <c r="L92" s="150" t="s">
        <v>219</v>
      </c>
      <c r="M92" s="151"/>
      <c r="N92" s="151"/>
      <c r="O92" s="151"/>
      <c r="P92" s="151"/>
      <c r="Q92" s="151"/>
      <c r="R92" s="151"/>
      <c r="S92" s="151">
        <v>24</v>
      </c>
    </row>
    <row r="93" spans="1:19" ht="12.75">
      <c r="A93" s="147" t="s">
        <v>183</v>
      </c>
      <c r="B93" s="82" t="s">
        <v>226</v>
      </c>
      <c r="C93" s="82" t="s">
        <v>219</v>
      </c>
      <c r="D93" s="148">
        <v>401</v>
      </c>
      <c r="E93" s="148"/>
      <c r="F93" s="148"/>
      <c r="G93" s="148"/>
      <c r="H93" s="148"/>
      <c r="I93" s="148"/>
      <c r="J93" s="147" t="s">
        <v>183</v>
      </c>
      <c r="K93" s="82" t="s">
        <v>226</v>
      </c>
      <c r="L93" s="82" t="s">
        <v>219</v>
      </c>
      <c r="M93" s="148"/>
      <c r="N93" s="148"/>
      <c r="O93" s="148"/>
      <c r="P93" s="148"/>
      <c r="Q93" s="148"/>
      <c r="R93" s="148"/>
      <c r="S93" s="148">
        <v>401</v>
      </c>
    </row>
    <row r="94" spans="1:19" ht="12.75">
      <c r="A94" s="147"/>
      <c r="B94" s="82" t="s">
        <v>227</v>
      </c>
      <c r="C94" s="82" t="s">
        <v>221</v>
      </c>
      <c r="D94" s="148">
        <v>3468</v>
      </c>
      <c r="E94" s="148"/>
      <c r="F94" s="148"/>
      <c r="G94" s="148"/>
      <c r="H94" s="148"/>
      <c r="I94" s="148"/>
      <c r="J94" s="147"/>
      <c r="K94" s="82" t="s">
        <v>227</v>
      </c>
      <c r="L94" s="82" t="s">
        <v>221</v>
      </c>
      <c r="M94" s="148"/>
      <c r="N94" s="148"/>
      <c r="O94" s="148"/>
      <c r="P94" s="148"/>
      <c r="Q94" s="148"/>
      <c r="R94" s="148"/>
      <c r="S94" s="148">
        <v>3468</v>
      </c>
    </row>
    <row r="95" spans="1:19" ht="13.5" thickBot="1">
      <c r="A95" s="150"/>
      <c r="B95" s="150" t="s">
        <v>286</v>
      </c>
      <c r="C95" s="150"/>
      <c r="D95" s="151">
        <v>3869</v>
      </c>
      <c r="E95" s="151">
        <v>0</v>
      </c>
      <c r="F95" s="151"/>
      <c r="G95" s="151"/>
      <c r="H95" s="151"/>
      <c r="I95" s="151">
        <v>0</v>
      </c>
      <c r="J95" s="150"/>
      <c r="K95" s="150" t="s">
        <v>286</v>
      </c>
      <c r="L95" s="150"/>
      <c r="M95" s="151"/>
      <c r="N95" s="151"/>
      <c r="O95" s="151"/>
      <c r="P95" s="151"/>
      <c r="Q95" s="151"/>
      <c r="R95" s="151"/>
      <c r="S95" s="151">
        <v>3869</v>
      </c>
    </row>
    <row r="96" spans="1:19" ht="13.5" thickBot="1">
      <c r="A96" s="150" t="s">
        <v>184</v>
      </c>
      <c r="B96" s="150" t="s">
        <v>227</v>
      </c>
      <c r="C96" s="150" t="s">
        <v>221</v>
      </c>
      <c r="D96" s="151">
        <v>161</v>
      </c>
      <c r="E96" s="151"/>
      <c r="F96" s="151"/>
      <c r="G96" s="151"/>
      <c r="H96" s="151"/>
      <c r="I96" s="151"/>
      <c r="J96" s="150" t="s">
        <v>184</v>
      </c>
      <c r="K96" s="150" t="s">
        <v>227</v>
      </c>
      <c r="L96" s="150" t="s">
        <v>221</v>
      </c>
      <c r="M96" s="151"/>
      <c r="N96" s="151"/>
      <c r="O96" s="151"/>
      <c r="P96" s="151"/>
      <c r="Q96" s="151"/>
      <c r="R96" s="151"/>
      <c r="S96" s="151">
        <v>161</v>
      </c>
    </row>
    <row r="97" spans="1:19" ht="13.5" thickBot="1">
      <c r="A97" s="150" t="s">
        <v>197</v>
      </c>
      <c r="B97" s="150" t="s">
        <v>227</v>
      </c>
      <c r="C97" s="150" t="s">
        <v>221</v>
      </c>
      <c r="D97" s="151">
        <v>1123</v>
      </c>
      <c r="E97" s="151"/>
      <c r="F97" s="151"/>
      <c r="G97" s="151"/>
      <c r="H97" s="151"/>
      <c r="I97" s="151"/>
      <c r="J97" s="150" t="s">
        <v>197</v>
      </c>
      <c r="K97" s="150" t="s">
        <v>227</v>
      </c>
      <c r="L97" s="150" t="s">
        <v>221</v>
      </c>
      <c r="M97" s="151"/>
      <c r="N97" s="151"/>
      <c r="O97" s="151"/>
      <c r="P97" s="151"/>
      <c r="Q97" s="151"/>
      <c r="R97" s="151"/>
      <c r="S97" s="151">
        <v>1123</v>
      </c>
    </row>
    <row r="98" spans="1:19" ht="12.75">
      <c r="A98" s="147" t="s">
        <v>198</v>
      </c>
      <c r="B98" s="82" t="s">
        <v>275</v>
      </c>
      <c r="C98" s="82" t="s">
        <v>221</v>
      </c>
      <c r="D98" s="148">
        <v>118</v>
      </c>
      <c r="E98" s="148"/>
      <c r="F98" s="148"/>
      <c r="G98" s="148"/>
      <c r="H98" s="148"/>
      <c r="I98" s="148"/>
      <c r="J98" s="147" t="s">
        <v>198</v>
      </c>
      <c r="K98" s="82" t="s">
        <v>275</v>
      </c>
      <c r="L98" s="82" t="s">
        <v>221</v>
      </c>
      <c r="M98" s="148"/>
      <c r="N98" s="148"/>
      <c r="O98" s="148"/>
      <c r="P98" s="148"/>
      <c r="Q98" s="148"/>
      <c r="R98" s="148"/>
      <c r="S98" s="148">
        <v>118</v>
      </c>
    </row>
    <row r="99" spans="1:19" ht="12.75">
      <c r="A99" s="147"/>
      <c r="B99" s="82" t="s">
        <v>226</v>
      </c>
      <c r="C99" s="82" t="s">
        <v>219</v>
      </c>
      <c r="D99" s="148">
        <v>306</v>
      </c>
      <c r="E99" s="148"/>
      <c r="F99" s="148"/>
      <c r="G99" s="148"/>
      <c r="H99" s="148"/>
      <c r="I99" s="148"/>
      <c r="J99" s="147"/>
      <c r="K99" s="82" t="s">
        <v>226</v>
      </c>
      <c r="L99" s="82" t="s">
        <v>219</v>
      </c>
      <c r="M99" s="148"/>
      <c r="N99" s="148"/>
      <c r="O99" s="148"/>
      <c r="P99" s="148"/>
      <c r="Q99" s="148"/>
      <c r="R99" s="148"/>
      <c r="S99" s="148">
        <v>306</v>
      </c>
    </row>
    <row r="100" spans="1:19" ht="13.5" thickBot="1">
      <c r="A100" s="150"/>
      <c r="B100" s="150" t="s">
        <v>286</v>
      </c>
      <c r="C100" s="150"/>
      <c r="D100" s="151">
        <v>424</v>
      </c>
      <c r="E100" s="151">
        <v>0</v>
      </c>
      <c r="F100" s="151"/>
      <c r="G100" s="151"/>
      <c r="H100" s="151"/>
      <c r="I100" s="151">
        <v>0</v>
      </c>
      <c r="J100" s="150"/>
      <c r="K100" s="150" t="s">
        <v>286</v>
      </c>
      <c r="L100" s="150"/>
      <c r="M100" s="151"/>
      <c r="N100" s="151"/>
      <c r="O100" s="151"/>
      <c r="P100" s="151"/>
      <c r="Q100" s="151"/>
      <c r="R100" s="151"/>
      <c r="S100" s="151">
        <v>424</v>
      </c>
    </row>
    <row r="101" spans="1:19" ht="12.75">
      <c r="A101" s="147" t="s">
        <v>185</v>
      </c>
      <c r="B101" s="82" t="s">
        <v>226</v>
      </c>
      <c r="C101" s="82" t="s">
        <v>219</v>
      </c>
      <c r="D101" s="148">
        <v>165</v>
      </c>
      <c r="E101" s="148"/>
      <c r="F101" s="148"/>
      <c r="G101" s="148"/>
      <c r="H101" s="148"/>
      <c r="I101" s="148"/>
      <c r="J101" s="147" t="s">
        <v>185</v>
      </c>
      <c r="K101" s="82" t="s">
        <v>226</v>
      </c>
      <c r="L101" s="82" t="s">
        <v>219</v>
      </c>
      <c r="M101" s="148"/>
      <c r="N101" s="148"/>
      <c r="O101" s="148"/>
      <c r="P101" s="148"/>
      <c r="Q101" s="148"/>
      <c r="R101" s="148"/>
      <c r="S101" s="148">
        <v>165</v>
      </c>
    </row>
    <row r="102" spans="1:19" ht="12.75">
      <c r="A102" s="147"/>
      <c r="B102" s="82" t="s">
        <v>227</v>
      </c>
      <c r="C102" s="82" t="s">
        <v>221</v>
      </c>
      <c r="D102" s="148">
        <v>1783</v>
      </c>
      <c r="E102" s="148"/>
      <c r="F102" s="148"/>
      <c r="G102" s="148"/>
      <c r="H102" s="148"/>
      <c r="I102" s="148"/>
      <c r="J102" s="147"/>
      <c r="K102" s="82" t="s">
        <v>227</v>
      </c>
      <c r="L102" s="82" t="s">
        <v>221</v>
      </c>
      <c r="M102" s="148"/>
      <c r="N102" s="148"/>
      <c r="O102" s="148"/>
      <c r="P102" s="148"/>
      <c r="Q102" s="148"/>
      <c r="R102" s="148"/>
      <c r="S102" s="148">
        <v>1783</v>
      </c>
    </row>
    <row r="103" spans="1:19" ht="13.5" thickBot="1">
      <c r="A103" s="150"/>
      <c r="B103" s="150" t="s">
        <v>286</v>
      </c>
      <c r="C103" s="150"/>
      <c r="D103" s="151">
        <v>1948</v>
      </c>
      <c r="E103" s="151">
        <v>0</v>
      </c>
      <c r="F103" s="151"/>
      <c r="G103" s="151"/>
      <c r="H103" s="151"/>
      <c r="I103" s="151">
        <v>0</v>
      </c>
      <c r="J103" s="150"/>
      <c r="K103" s="150" t="s">
        <v>286</v>
      </c>
      <c r="L103" s="150"/>
      <c r="M103" s="151"/>
      <c r="N103" s="151"/>
      <c r="O103" s="151"/>
      <c r="P103" s="151"/>
      <c r="Q103" s="151"/>
      <c r="R103" s="151"/>
      <c r="S103" s="151">
        <v>1948</v>
      </c>
    </row>
    <row r="104" spans="1:19" ht="12.75">
      <c r="A104" s="147" t="s">
        <v>186</v>
      </c>
      <c r="B104" s="82" t="s">
        <v>276</v>
      </c>
      <c r="C104" s="82" t="s">
        <v>223</v>
      </c>
      <c r="D104" s="148">
        <v>0</v>
      </c>
      <c r="E104" s="148"/>
      <c r="F104" s="148"/>
      <c r="G104" s="148"/>
      <c r="H104" s="148"/>
      <c r="I104" s="148"/>
      <c r="J104" s="147" t="s">
        <v>186</v>
      </c>
      <c r="K104" s="82" t="s">
        <v>276</v>
      </c>
      <c r="L104" s="82" t="s">
        <v>223</v>
      </c>
      <c r="M104" s="148"/>
      <c r="N104" s="148"/>
      <c r="O104" s="148"/>
      <c r="P104" s="148"/>
      <c r="Q104" s="148"/>
      <c r="R104" s="148"/>
      <c r="S104" s="148">
        <v>0</v>
      </c>
    </row>
    <row r="105" spans="1:19" ht="12.75">
      <c r="A105" s="147"/>
      <c r="B105" s="82" t="s">
        <v>294</v>
      </c>
      <c r="C105" s="82" t="s">
        <v>221</v>
      </c>
      <c r="D105" s="148">
        <v>1486</v>
      </c>
      <c r="E105" s="148"/>
      <c r="F105" s="148"/>
      <c r="G105" s="148"/>
      <c r="H105" s="148"/>
      <c r="I105" s="148"/>
      <c r="J105" s="147"/>
      <c r="K105" s="82" t="s">
        <v>294</v>
      </c>
      <c r="L105" s="82" t="s">
        <v>221</v>
      </c>
      <c r="M105" s="148"/>
      <c r="N105" s="148"/>
      <c r="O105" s="148"/>
      <c r="P105" s="148"/>
      <c r="Q105" s="148"/>
      <c r="R105" s="148"/>
      <c r="S105" s="148">
        <v>1486</v>
      </c>
    </row>
    <row r="106" spans="1:19" ht="13.5" thickBot="1">
      <c r="A106" s="150"/>
      <c r="B106" s="150" t="s">
        <v>286</v>
      </c>
      <c r="C106" s="150"/>
      <c r="D106" s="151">
        <v>1486</v>
      </c>
      <c r="E106" s="151">
        <v>0</v>
      </c>
      <c r="F106" s="151"/>
      <c r="G106" s="151"/>
      <c r="H106" s="151"/>
      <c r="I106" s="151">
        <v>0</v>
      </c>
      <c r="J106" s="150"/>
      <c r="K106" s="150" t="s">
        <v>286</v>
      </c>
      <c r="L106" s="150"/>
      <c r="M106" s="151"/>
      <c r="N106" s="151"/>
      <c r="O106" s="151"/>
      <c r="P106" s="151"/>
      <c r="Q106" s="151"/>
      <c r="R106" s="151"/>
      <c r="S106" s="151">
        <v>1486</v>
      </c>
    </row>
    <row r="107" spans="1:19" ht="12.75">
      <c r="A107" s="147" t="s">
        <v>187</v>
      </c>
      <c r="B107" s="82" t="s">
        <v>277</v>
      </c>
      <c r="C107" s="82" t="s">
        <v>223</v>
      </c>
      <c r="D107" s="148">
        <v>6742</v>
      </c>
      <c r="E107" s="148"/>
      <c r="F107" s="148"/>
      <c r="G107" s="148"/>
      <c r="H107" s="148"/>
      <c r="I107" s="148"/>
      <c r="J107" s="147" t="s">
        <v>187</v>
      </c>
      <c r="K107" s="82" t="s">
        <v>277</v>
      </c>
      <c r="L107" s="82" t="s">
        <v>223</v>
      </c>
      <c r="M107" s="148"/>
      <c r="N107" s="148"/>
      <c r="O107" s="148"/>
      <c r="P107" s="148"/>
      <c r="Q107" s="148"/>
      <c r="R107" s="148"/>
      <c r="S107" s="148">
        <v>6742</v>
      </c>
    </row>
    <row r="108" spans="1:19" ht="12.75">
      <c r="A108" s="147"/>
      <c r="B108" s="82" t="s">
        <v>227</v>
      </c>
      <c r="C108" s="82" t="s">
        <v>221</v>
      </c>
      <c r="D108" s="148">
        <v>594</v>
      </c>
      <c r="E108" s="148"/>
      <c r="F108" s="148"/>
      <c r="G108" s="148"/>
      <c r="H108" s="148"/>
      <c r="I108" s="148"/>
      <c r="J108" s="147"/>
      <c r="K108" s="82" t="s">
        <v>227</v>
      </c>
      <c r="L108" s="82" t="s">
        <v>221</v>
      </c>
      <c r="M108" s="148"/>
      <c r="N108" s="148"/>
      <c r="O108" s="148"/>
      <c r="P108" s="148"/>
      <c r="Q108" s="148"/>
      <c r="R108" s="148"/>
      <c r="S108" s="148">
        <v>594</v>
      </c>
    </row>
    <row r="109" spans="1:19" ht="13.5" thickBot="1">
      <c r="A109" s="150"/>
      <c r="B109" s="150" t="s">
        <v>286</v>
      </c>
      <c r="C109" s="150"/>
      <c r="D109" s="151">
        <v>7336</v>
      </c>
      <c r="E109" s="151">
        <v>0</v>
      </c>
      <c r="F109" s="151"/>
      <c r="G109" s="151"/>
      <c r="H109" s="151"/>
      <c r="I109" s="151">
        <v>0</v>
      </c>
      <c r="J109" s="150"/>
      <c r="K109" s="150" t="s">
        <v>286</v>
      </c>
      <c r="L109" s="150"/>
      <c r="M109" s="151"/>
      <c r="N109" s="151"/>
      <c r="O109" s="151"/>
      <c r="P109" s="151"/>
      <c r="Q109" s="151"/>
      <c r="R109" s="151"/>
      <c r="S109" s="151">
        <v>7336</v>
      </c>
    </row>
    <row r="110" spans="1:19" ht="12.75">
      <c r="A110" s="147" t="s">
        <v>188</v>
      </c>
      <c r="B110" s="82" t="s">
        <v>328</v>
      </c>
      <c r="C110" s="82" t="s">
        <v>219</v>
      </c>
      <c r="D110" s="148">
        <v>13</v>
      </c>
      <c r="E110" s="148"/>
      <c r="F110" s="148"/>
      <c r="G110" s="148"/>
      <c r="H110" s="148"/>
      <c r="I110" s="148"/>
      <c r="J110" s="147" t="s">
        <v>188</v>
      </c>
      <c r="K110" s="82" t="s">
        <v>328</v>
      </c>
      <c r="L110" s="82" t="s">
        <v>219</v>
      </c>
      <c r="M110" s="148"/>
      <c r="N110" s="148"/>
      <c r="O110" s="148"/>
      <c r="P110" s="148"/>
      <c r="Q110" s="148"/>
      <c r="R110" s="148"/>
      <c r="S110" s="148">
        <v>13</v>
      </c>
    </row>
    <row r="111" spans="1:19" ht="12.75">
      <c r="A111" s="147"/>
      <c r="B111" s="82" t="s">
        <v>278</v>
      </c>
      <c r="C111" s="82" t="s">
        <v>219</v>
      </c>
      <c r="D111" s="148">
        <v>222</v>
      </c>
      <c r="E111" s="148"/>
      <c r="F111" s="148"/>
      <c r="G111" s="148"/>
      <c r="H111" s="148"/>
      <c r="I111" s="148"/>
      <c r="J111" s="147"/>
      <c r="K111" s="82" t="s">
        <v>278</v>
      </c>
      <c r="L111" s="82" t="s">
        <v>219</v>
      </c>
      <c r="M111" s="148"/>
      <c r="N111" s="148"/>
      <c r="O111" s="148"/>
      <c r="P111" s="148"/>
      <c r="Q111" s="148"/>
      <c r="R111" s="148"/>
      <c r="S111" s="148">
        <v>222</v>
      </c>
    </row>
    <row r="112" spans="1:19" ht="12.75">
      <c r="A112" s="147"/>
      <c r="B112" s="82" t="s">
        <v>226</v>
      </c>
      <c r="C112" s="82" t="s">
        <v>219</v>
      </c>
      <c r="D112" s="148">
        <v>318</v>
      </c>
      <c r="E112" s="148"/>
      <c r="F112" s="148"/>
      <c r="G112" s="148"/>
      <c r="H112" s="148"/>
      <c r="I112" s="148"/>
      <c r="J112" s="147"/>
      <c r="K112" s="82" t="s">
        <v>226</v>
      </c>
      <c r="L112" s="82" t="s">
        <v>219</v>
      </c>
      <c r="M112" s="148"/>
      <c r="N112" s="148"/>
      <c r="O112" s="148"/>
      <c r="P112" s="148"/>
      <c r="Q112" s="148"/>
      <c r="R112" s="148"/>
      <c r="S112" s="148">
        <v>318</v>
      </c>
    </row>
    <row r="113" spans="1:19" ht="13.5" thickBot="1">
      <c r="A113" s="150"/>
      <c r="B113" s="150" t="s">
        <v>286</v>
      </c>
      <c r="C113" s="150"/>
      <c r="D113" s="151">
        <v>553</v>
      </c>
      <c r="E113" s="151">
        <v>0</v>
      </c>
      <c r="F113" s="151"/>
      <c r="G113" s="151"/>
      <c r="H113" s="151"/>
      <c r="I113" s="151">
        <v>0</v>
      </c>
      <c r="J113" s="150"/>
      <c r="K113" s="150" t="s">
        <v>286</v>
      </c>
      <c r="L113" s="150"/>
      <c r="M113" s="151"/>
      <c r="N113" s="151"/>
      <c r="O113" s="151"/>
      <c r="P113" s="151"/>
      <c r="Q113" s="151"/>
      <c r="R113" s="151"/>
      <c r="S113" s="151">
        <v>553</v>
      </c>
    </row>
    <row r="114" spans="1:19" ht="13.5" thickBot="1">
      <c r="A114" s="150" t="s">
        <v>329</v>
      </c>
      <c r="B114" s="150" t="s">
        <v>330</v>
      </c>
      <c r="C114" s="150" t="s">
        <v>221</v>
      </c>
      <c r="D114" s="151">
        <v>169</v>
      </c>
      <c r="E114" s="151"/>
      <c r="F114" s="151"/>
      <c r="G114" s="151"/>
      <c r="H114" s="151"/>
      <c r="I114" s="151"/>
      <c r="J114" s="150" t="s">
        <v>329</v>
      </c>
      <c r="K114" s="150" t="s">
        <v>330</v>
      </c>
      <c r="L114" s="150" t="s">
        <v>221</v>
      </c>
      <c r="M114" s="151"/>
      <c r="N114" s="151"/>
      <c r="O114" s="151"/>
      <c r="P114" s="151"/>
      <c r="Q114" s="151"/>
      <c r="R114" s="151"/>
      <c r="S114" s="151">
        <v>169</v>
      </c>
    </row>
    <row r="115" spans="1:19" ht="13.5" thickBot="1">
      <c r="A115" s="150" t="s">
        <v>189</v>
      </c>
      <c r="B115" s="150" t="s">
        <v>279</v>
      </c>
      <c r="C115" s="150" t="s">
        <v>223</v>
      </c>
      <c r="D115" s="151">
        <v>33127</v>
      </c>
      <c r="E115" s="151"/>
      <c r="F115" s="151"/>
      <c r="G115" s="151"/>
      <c r="H115" s="151"/>
      <c r="I115" s="151"/>
      <c r="J115" s="150" t="s">
        <v>189</v>
      </c>
      <c r="K115" s="150" t="s">
        <v>279</v>
      </c>
      <c r="L115" s="150" t="s">
        <v>223</v>
      </c>
      <c r="M115" s="151"/>
      <c r="N115" s="151"/>
      <c r="O115" s="151"/>
      <c r="P115" s="151"/>
      <c r="Q115" s="151"/>
      <c r="R115" s="151"/>
      <c r="S115" s="151">
        <v>33127</v>
      </c>
    </row>
    <row r="116" spans="1:19" ht="13.5" thickBot="1">
      <c r="A116" s="150" t="s">
        <v>190</v>
      </c>
      <c r="B116" s="150" t="s">
        <v>226</v>
      </c>
      <c r="C116" s="150" t="s">
        <v>219</v>
      </c>
      <c r="D116" s="151">
        <v>147</v>
      </c>
      <c r="E116" s="151"/>
      <c r="F116" s="151"/>
      <c r="G116" s="151"/>
      <c r="H116" s="151"/>
      <c r="I116" s="151"/>
      <c r="J116" s="150" t="s">
        <v>190</v>
      </c>
      <c r="K116" s="150" t="s">
        <v>226</v>
      </c>
      <c r="L116" s="150" t="s">
        <v>219</v>
      </c>
      <c r="M116" s="151"/>
      <c r="N116" s="151"/>
      <c r="O116" s="151"/>
      <c r="P116" s="151"/>
      <c r="Q116" s="151"/>
      <c r="R116" s="151"/>
      <c r="S116" s="151">
        <v>147</v>
      </c>
    </row>
    <row r="117" spans="1:19" ht="12.75">
      <c r="A117" s="147" t="s">
        <v>191</v>
      </c>
      <c r="B117" s="82" t="s">
        <v>331</v>
      </c>
      <c r="C117" s="82" t="s">
        <v>223</v>
      </c>
      <c r="D117" s="148">
        <v>1011</v>
      </c>
      <c r="E117" s="148"/>
      <c r="F117" s="148"/>
      <c r="G117" s="148"/>
      <c r="H117" s="148"/>
      <c r="I117" s="148"/>
      <c r="J117" s="147" t="s">
        <v>191</v>
      </c>
      <c r="K117" s="82" t="s">
        <v>331</v>
      </c>
      <c r="L117" s="82" t="s">
        <v>223</v>
      </c>
      <c r="M117" s="148"/>
      <c r="N117" s="148"/>
      <c r="O117" s="148"/>
      <c r="P117" s="148"/>
      <c r="Q117" s="148"/>
      <c r="R117" s="148"/>
      <c r="S117" s="148">
        <v>1011</v>
      </c>
    </row>
    <row r="118" spans="1:19" ht="12.75">
      <c r="A118" s="147"/>
      <c r="B118" s="82" t="s">
        <v>280</v>
      </c>
      <c r="C118" s="82" t="s">
        <v>223</v>
      </c>
      <c r="D118" s="148">
        <v>3389</v>
      </c>
      <c r="E118" s="148"/>
      <c r="F118" s="148"/>
      <c r="G118" s="148"/>
      <c r="H118" s="148"/>
      <c r="I118" s="148"/>
      <c r="J118" s="147"/>
      <c r="K118" s="82" t="s">
        <v>280</v>
      </c>
      <c r="L118" s="82" t="s">
        <v>223</v>
      </c>
      <c r="M118" s="148"/>
      <c r="N118" s="148"/>
      <c r="O118" s="148"/>
      <c r="P118" s="148"/>
      <c r="Q118" s="148"/>
      <c r="R118" s="148"/>
      <c r="S118" s="148">
        <v>3389</v>
      </c>
    </row>
    <row r="119" spans="1:19" ht="13.5" thickBot="1">
      <c r="A119" s="150"/>
      <c r="B119" s="150" t="s">
        <v>286</v>
      </c>
      <c r="C119" s="150"/>
      <c r="D119" s="151">
        <v>4400</v>
      </c>
      <c r="E119" s="151">
        <v>0</v>
      </c>
      <c r="F119" s="151"/>
      <c r="G119" s="151"/>
      <c r="H119" s="151"/>
      <c r="I119" s="151">
        <v>0</v>
      </c>
      <c r="J119" s="150"/>
      <c r="K119" s="150" t="s">
        <v>286</v>
      </c>
      <c r="L119" s="150"/>
      <c r="M119" s="151"/>
      <c r="N119" s="151"/>
      <c r="O119" s="151"/>
      <c r="P119" s="151"/>
      <c r="Q119" s="151"/>
      <c r="R119" s="151"/>
      <c r="S119" s="151">
        <v>4400</v>
      </c>
    </row>
    <row r="120" spans="1:19" ht="13.5" thickBot="1">
      <c r="A120" s="150" t="s">
        <v>192</v>
      </c>
      <c r="B120" s="150" t="s">
        <v>281</v>
      </c>
      <c r="C120" s="150" t="s">
        <v>223</v>
      </c>
      <c r="D120" s="151">
        <v>5912</v>
      </c>
      <c r="E120" s="151"/>
      <c r="F120" s="151"/>
      <c r="G120" s="151"/>
      <c r="H120" s="151"/>
      <c r="I120" s="151"/>
      <c r="J120" s="150" t="s">
        <v>192</v>
      </c>
      <c r="K120" s="150" t="s">
        <v>281</v>
      </c>
      <c r="L120" s="150" t="s">
        <v>223</v>
      </c>
      <c r="M120" s="151"/>
      <c r="N120" s="151"/>
      <c r="O120" s="151"/>
      <c r="P120" s="151"/>
      <c r="Q120" s="151"/>
      <c r="R120" s="151"/>
      <c r="S120" s="151">
        <v>5912</v>
      </c>
    </row>
    <row r="121" spans="1:19" ht="13.5" thickBot="1">
      <c r="A121" s="145" t="s">
        <v>193</v>
      </c>
      <c r="B121" s="145" t="s">
        <v>282</v>
      </c>
      <c r="C121" s="145" t="s">
        <v>223</v>
      </c>
      <c r="D121" s="158">
        <v>0</v>
      </c>
      <c r="E121" s="158"/>
      <c r="F121" s="158"/>
      <c r="G121" s="158"/>
      <c r="H121" s="158"/>
      <c r="I121" s="158"/>
      <c r="J121" s="145" t="s">
        <v>193</v>
      </c>
      <c r="K121" s="145" t="s">
        <v>282</v>
      </c>
      <c r="L121" s="145" t="s">
        <v>223</v>
      </c>
      <c r="M121" s="158"/>
      <c r="N121" s="158"/>
      <c r="O121" s="158"/>
      <c r="P121" s="158"/>
      <c r="Q121" s="158"/>
      <c r="R121" s="158"/>
      <c r="S121" s="158">
        <v>0</v>
      </c>
    </row>
    <row r="122" spans="1:19" ht="13.5" thickBot="1">
      <c r="A122" s="150" t="s">
        <v>4</v>
      </c>
      <c r="B122" s="144" t="s">
        <v>332</v>
      </c>
      <c r="C122" s="144"/>
      <c r="D122" s="152">
        <v>1032604</v>
      </c>
      <c r="E122" s="152">
        <v>0</v>
      </c>
      <c r="F122" s="152">
        <v>0</v>
      </c>
      <c r="G122" s="152">
        <v>0</v>
      </c>
      <c r="H122" s="152">
        <v>0</v>
      </c>
      <c r="I122" s="152">
        <v>0</v>
      </c>
      <c r="J122" s="150" t="s">
        <v>4</v>
      </c>
      <c r="K122" s="144" t="s">
        <v>332</v>
      </c>
      <c r="L122" s="144"/>
      <c r="M122" s="152">
        <v>0</v>
      </c>
      <c r="N122" s="152">
        <v>0</v>
      </c>
      <c r="O122" s="152">
        <v>0</v>
      </c>
      <c r="P122" s="152">
        <v>0</v>
      </c>
      <c r="Q122" s="152">
        <v>0</v>
      </c>
      <c r="R122" s="152">
        <v>0</v>
      </c>
      <c r="S122" s="152">
        <v>1032604</v>
      </c>
    </row>
    <row r="123" spans="1:19" ht="13.5" thickBot="1">
      <c r="A123" s="153" t="s">
        <v>150</v>
      </c>
      <c r="B123" s="153" t="s">
        <v>333</v>
      </c>
      <c r="C123" s="153"/>
      <c r="D123" s="154">
        <v>100</v>
      </c>
      <c r="E123" s="154">
        <v>0</v>
      </c>
      <c r="F123" s="154">
        <v>0</v>
      </c>
      <c r="G123" s="154">
        <v>0</v>
      </c>
      <c r="H123" s="154">
        <v>0</v>
      </c>
      <c r="I123" s="154">
        <v>0</v>
      </c>
      <c r="J123" s="153" t="s">
        <v>150</v>
      </c>
      <c r="K123" s="153" t="s">
        <v>333</v>
      </c>
      <c r="L123" s="153"/>
      <c r="M123" s="154">
        <v>0</v>
      </c>
      <c r="N123" s="154">
        <v>0</v>
      </c>
      <c r="O123" s="154">
        <v>0</v>
      </c>
      <c r="P123" s="154">
        <v>0</v>
      </c>
      <c r="Q123" s="154">
        <v>0</v>
      </c>
      <c r="R123" s="154">
        <v>0</v>
      </c>
      <c r="S123" s="154"/>
    </row>
    <row r="124" spans="1:19" ht="12.7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149"/>
      <c r="M124" s="82"/>
      <c r="N124" s="82"/>
      <c r="O124" s="82"/>
      <c r="P124" s="82"/>
      <c r="Q124" s="82"/>
      <c r="R124" s="82"/>
      <c r="S124" s="82"/>
    </row>
    <row r="125" spans="1:19" ht="12.75">
      <c r="A125" s="157" t="s">
        <v>18</v>
      </c>
      <c r="B125" s="157"/>
      <c r="C125" s="157"/>
      <c r="D125" s="157"/>
      <c r="E125" s="157"/>
      <c r="F125" s="157"/>
      <c r="G125" s="157"/>
      <c r="H125" s="157"/>
      <c r="I125" s="157"/>
      <c r="J125" s="157" t="s">
        <v>18</v>
      </c>
      <c r="K125" s="157"/>
      <c r="L125" s="157"/>
      <c r="M125" s="157"/>
      <c r="N125" s="157"/>
      <c r="O125" s="157"/>
      <c r="P125" s="157"/>
      <c r="Q125" s="157"/>
      <c r="R125" s="157"/>
      <c r="S125" s="157"/>
    </row>
  </sheetData>
  <sheetProtection/>
  <mergeCells count="7">
    <mergeCell ref="A1:I1"/>
    <mergeCell ref="J1:S1"/>
    <mergeCell ref="J3:L3"/>
    <mergeCell ref="A4:C5"/>
    <mergeCell ref="D4:I4"/>
    <mergeCell ref="J4:L5"/>
    <mergeCell ref="M4:R4"/>
  </mergeCells>
  <printOptions/>
  <pageMargins left="0.57" right="0.2362204724409449" top="0.17" bottom="0.17" header="0.17" footer="0.17"/>
  <pageSetup horizontalDpi="600" verticalDpi="600" orientation="portrait" paperSize="9" scale="97" r:id="rId1"/>
  <rowBreaks count="2" manualBreakCount="2">
    <brk id="64" max="18" man="1"/>
    <brk id="125" max="18" man="1"/>
  </rowBreaks>
  <colBreaks count="1" manualBreakCount="1">
    <brk id="9" max="1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3:J56"/>
  <sheetViews>
    <sheetView showGridLines="0" zoomScalePageLayoutView="0" workbookViewId="0" topLeftCell="A1">
      <selection activeCell="I33" sqref="I33"/>
    </sheetView>
  </sheetViews>
  <sheetFormatPr defaultColWidth="9.00390625" defaultRowHeight="12.75"/>
  <cols>
    <col min="1" max="1" width="15.375" style="0" customWidth="1"/>
    <col min="2" max="4" width="11.75390625" style="0" customWidth="1"/>
    <col min="5" max="5" width="10.625" style="0" customWidth="1"/>
    <col min="6" max="6" width="10.875" style="0" customWidth="1"/>
  </cols>
  <sheetData>
    <row r="3" spans="7:8" ht="12.75">
      <c r="G3" s="124"/>
      <c r="H3" s="123"/>
    </row>
    <row r="4" spans="1:8" ht="13.5" thickBot="1">
      <c r="A4" s="182" t="s">
        <v>207</v>
      </c>
      <c r="B4" s="183"/>
      <c r="C4" s="183"/>
      <c r="D4" s="183"/>
      <c r="E4" s="183"/>
      <c r="F4" s="183"/>
      <c r="G4" s="114"/>
      <c r="H4" s="114"/>
    </row>
    <row r="5" spans="1:8" ht="12.75">
      <c r="A5" s="105"/>
      <c r="B5" s="185" t="s">
        <v>5</v>
      </c>
      <c r="C5" s="185"/>
      <c r="D5" s="185"/>
      <c r="E5" s="185" t="s">
        <v>2</v>
      </c>
      <c r="F5" s="185"/>
      <c r="G5" s="105"/>
      <c r="H5" s="105"/>
    </row>
    <row r="6" spans="1:8" ht="13.5" thickBot="1">
      <c r="A6" s="122" t="s">
        <v>3</v>
      </c>
      <c r="B6" s="121">
        <v>2013</v>
      </c>
      <c r="C6" s="121">
        <v>2014</v>
      </c>
      <c r="D6" s="121" t="s">
        <v>283</v>
      </c>
      <c r="E6" s="121" t="s">
        <v>214</v>
      </c>
      <c r="F6" s="121" t="s">
        <v>284</v>
      </c>
      <c r="G6" s="105"/>
      <c r="H6" s="105"/>
    </row>
    <row r="7" spans="1:8" ht="12.75">
      <c r="A7" s="118" t="s">
        <v>6</v>
      </c>
      <c r="B7" s="117">
        <v>1384609</v>
      </c>
      <c r="C7" s="117">
        <v>1426149</v>
      </c>
      <c r="D7" s="117">
        <v>1594400</v>
      </c>
      <c r="E7" s="119">
        <v>3.0001249450205734</v>
      </c>
      <c r="F7" s="119">
        <v>11.797575148178765</v>
      </c>
      <c r="G7" s="109"/>
      <c r="H7" s="120"/>
    </row>
    <row r="8" spans="1:8" ht="12.75">
      <c r="A8" s="118" t="s">
        <v>7</v>
      </c>
      <c r="B8" s="117">
        <v>1618943</v>
      </c>
      <c r="C8" s="117">
        <v>1708255</v>
      </c>
      <c r="D8" s="117">
        <v>1751380</v>
      </c>
      <c r="E8" s="119">
        <v>5.5166858870262985</v>
      </c>
      <c r="F8" s="119">
        <v>2.524506001738615</v>
      </c>
      <c r="G8" s="109"/>
      <c r="H8" s="120"/>
    </row>
    <row r="9" spans="1:8" ht="12.75">
      <c r="A9" s="118" t="s">
        <v>8</v>
      </c>
      <c r="B9" s="117">
        <v>2212616</v>
      </c>
      <c r="C9" s="117">
        <v>2197885</v>
      </c>
      <c r="D9" s="117">
        <v>2269962</v>
      </c>
      <c r="E9" s="119">
        <v>-0.665773003539698</v>
      </c>
      <c r="F9" s="119">
        <v>3.279379949360404</v>
      </c>
      <c r="G9" s="109"/>
      <c r="H9" s="120"/>
    </row>
    <row r="10" spans="1:8" ht="12.75">
      <c r="A10" s="118" t="s">
        <v>9</v>
      </c>
      <c r="B10" s="117">
        <v>2896079</v>
      </c>
      <c r="C10" s="117">
        <v>3010627</v>
      </c>
      <c r="D10" s="117">
        <v>2768482</v>
      </c>
      <c r="E10" s="119">
        <v>3.9552788442580322</v>
      </c>
      <c r="F10" s="119">
        <v>-8.04300898118565</v>
      </c>
      <c r="G10" s="109"/>
      <c r="H10" s="120"/>
    </row>
    <row r="11" spans="1:8" ht="12.75">
      <c r="A11" s="118" t="s">
        <v>10</v>
      </c>
      <c r="B11" s="117">
        <v>4273472</v>
      </c>
      <c r="C11" s="117">
        <v>4330933</v>
      </c>
      <c r="D11" s="117">
        <v>4187786</v>
      </c>
      <c r="E11" s="119">
        <v>1.3445975544007354</v>
      </c>
      <c r="F11" s="119">
        <v>-3.3052231470678493</v>
      </c>
      <c r="G11" s="109"/>
      <c r="H11" s="120"/>
    </row>
    <row r="12" spans="1:8" ht="12.75">
      <c r="A12" s="118" t="s">
        <v>11</v>
      </c>
      <c r="B12" s="117">
        <v>4606676</v>
      </c>
      <c r="C12" s="117">
        <v>4794562</v>
      </c>
      <c r="D12" s="117">
        <v>4482621</v>
      </c>
      <c r="E12" s="119">
        <v>4.078559030415846</v>
      </c>
      <c r="F12" s="119">
        <v>-6.506141749757333</v>
      </c>
      <c r="G12" s="109"/>
      <c r="H12" s="120"/>
    </row>
    <row r="13" spans="1:7" ht="12.75">
      <c r="A13" s="118" t="s">
        <v>12</v>
      </c>
      <c r="B13" s="117">
        <v>5183470</v>
      </c>
      <c r="C13" s="117">
        <v>5829607</v>
      </c>
      <c r="D13" s="117">
        <v>6131213</v>
      </c>
      <c r="E13" s="119">
        <v>12.465336926807709</v>
      </c>
      <c r="F13" s="119">
        <v>5.173693526853526</v>
      </c>
      <c r="G13" s="109"/>
    </row>
    <row r="14" spans="1:7" ht="12.75">
      <c r="A14" s="118" t="s">
        <v>13</v>
      </c>
      <c r="B14" s="117">
        <v>5529096</v>
      </c>
      <c r="C14" s="117">
        <v>5816977</v>
      </c>
      <c r="D14" s="117">
        <v>5656083</v>
      </c>
      <c r="E14" s="119">
        <v>5.206655843920942</v>
      </c>
      <c r="F14" s="119">
        <v>-2.7659383903357337</v>
      </c>
      <c r="G14" s="109"/>
    </row>
    <row r="15" spans="1:7" ht="12.75">
      <c r="A15" s="118" t="s">
        <v>14</v>
      </c>
      <c r="B15" s="117">
        <v>4706616</v>
      </c>
      <c r="C15" s="117">
        <v>4773251</v>
      </c>
      <c r="D15" s="117">
        <v>4708032</v>
      </c>
      <c r="E15" s="119">
        <v>1.4157730309844823</v>
      </c>
      <c r="F15" s="119">
        <v>-1.3663433999175822</v>
      </c>
      <c r="G15" s="109"/>
    </row>
    <row r="16" spans="1:7" ht="12.75">
      <c r="A16" s="118" t="s">
        <v>15</v>
      </c>
      <c r="B16" s="117">
        <v>3779120</v>
      </c>
      <c r="C16" s="117">
        <v>3821286</v>
      </c>
      <c r="D16" s="117">
        <v>3688684</v>
      </c>
      <c r="E16" s="119">
        <v>1.1157623997120965</v>
      </c>
      <c r="F16" s="119">
        <v>-3.4700883419874913</v>
      </c>
      <c r="G16" s="109"/>
    </row>
    <row r="17" spans="1:7" ht="12.75">
      <c r="A17" s="118" t="s">
        <v>16</v>
      </c>
      <c r="B17" s="117">
        <v>1967743</v>
      </c>
      <c r="C17" s="117">
        <v>2025739</v>
      </c>
      <c r="D17" s="117">
        <v>2055549</v>
      </c>
      <c r="E17" s="119">
        <v>2.9473361104575275</v>
      </c>
      <c r="F17" s="119">
        <v>1.4715617362355289</v>
      </c>
      <c r="G17" s="109"/>
    </row>
    <row r="18" spans="1:7" ht="13.5" thickBot="1">
      <c r="A18" s="118" t="s">
        <v>17</v>
      </c>
      <c r="B18" s="117">
        <v>1702331</v>
      </c>
      <c r="C18" s="117">
        <v>1891975</v>
      </c>
      <c r="D18" s="117">
        <v>1819877</v>
      </c>
      <c r="E18" s="116">
        <v>11.14025415738773</v>
      </c>
      <c r="F18" s="116">
        <v>-3.810726885926087</v>
      </c>
      <c r="G18" s="109"/>
    </row>
    <row r="19" spans="1:7" ht="13.5" thickBot="1">
      <c r="A19" s="115" t="s">
        <v>4</v>
      </c>
      <c r="B19" s="111">
        <v>39860771</v>
      </c>
      <c r="C19" s="111">
        <v>41627246</v>
      </c>
      <c r="D19" s="111">
        <v>41114069</v>
      </c>
      <c r="E19" s="110">
        <v>4.431612725202939</v>
      </c>
      <c r="F19" s="110">
        <v>-1.2327911387652222</v>
      </c>
      <c r="G19" s="109"/>
    </row>
    <row r="20" spans="1:7" ht="12.75">
      <c r="A20" s="114"/>
      <c r="B20" s="113"/>
      <c r="C20" s="113"/>
      <c r="D20" s="113"/>
      <c r="E20" s="112"/>
      <c r="F20" s="112"/>
      <c r="G20" s="105"/>
    </row>
    <row r="21" spans="2:7" ht="12.75">
      <c r="B21" s="105"/>
      <c r="C21" s="105"/>
      <c r="D21" s="105"/>
      <c r="E21" s="105"/>
      <c r="F21" s="105"/>
      <c r="G21" s="105"/>
    </row>
    <row r="22" spans="1:8" ht="12.75">
      <c r="A22" s="108" t="s">
        <v>18</v>
      </c>
      <c r="G22" s="106"/>
      <c r="H22" s="105"/>
    </row>
    <row r="23" spans="1:8" ht="12.75">
      <c r="A23" s="190" t="s">
        <v>210</v>
      </c>
      <c r="B23" s="190"/>
      <c r="C23" s="190"/>
      <c r="D23" s="190"/>
      <c r="E23" s="190"/>
      <c r="F23" s="190"/>
      <c r="G23" s="106"/>
      <c r="H23" s="105"/>
    </row>
    <row r="24" spans="1:10" ht="25.5" customHeight="1">
      <c r="A24" s="190"/>
      <c r="B24" s="190"/>
      <c r="C24" s="190"/>
      <c r="D24" s="190"/>
      <c r="E24" s="190"/>
      <c r="F24" s="190"/>
      <c r="G24" s="106"/>
      <c r="H24" s="105"/>
      <c r="J24" s="107"/>
    </row>
    <row r="25" spans="7:8" ht="12.75">
      <c r="G25" s="106"/>
      <c r="H25" s="105"/>
    </row>
    <row r="26" spans="1:8" ht="31.5" customHeight="1">
      <c r="A26" s="188" t="s">
        <v>318</v>
      </c>
      <c r="B26" s="189"/>
      <c r="C26" s="189"/>
      <c r="D26" s="189"/>
      <c r="E26" s="189"/>
      <c r="F26" s="189"/>
      <c r="G26" s="189"/>
      <c r="H26" s="105"/>
    </row>
    <row r="27" ht="12.75">
      <c r="H27" s="105"/>
    </row>
    <row r="28" spans="1:8" ht="37.5" customHeight="1">
      <c r="A28" s="184" t="s">
        <v>319</v>
      </c>
      <c r="B28" s="184"/>
      <c r="C28" s="184"/>
      <c r="D28" s="184"/>
      <c r="E28" s="184"/>
      <c r="F28" s="184"/>
      <c r="G28" s="184"/>
      <c r="H28" s="105"/>
    </row>
    <row r="29" spans="1:8" ht="12" customHeight="1">
      <c r="A29" s="7"/>
      <c r="H29" s="105"/>
    </row>
    <row r="30" spans="7:8" ht="12.75">
      <c r="G30" s="106"/>
      <c r="H30" s="105"/>
    </row>
    <row r="31" ht="12.75">
      <c r="H31" s="105"/>
    </row>
    <row r="32" ht="12.75">
      <c r="H32" s="105"/>
    </row>
    <row r="33" ht="12.75">
      <c r="H33" s="105"/>
    </row>
    <row r="34" ht="12.75">
      <c r="H34" s="105"/>
    </row>
    <row r="35" ht="12.75">
      <c r="H35" s="105"/>
    </row>
    <row r="36" ht="12.75">
      <c r="H36" s="105"/>
    </row>
    <row r="37" ht="12.75">
      <c r="H37" s="105"/>
    </row>
    <row r="38" ht="12.75">
      <c r="H38" s="105"/>
    </row>
    <row r="39" ht="12.75">
      <c r="H39" s="105"/>
    </row>
    <row r="40" ht="12.75">
      <c r="H40" s="105"/>
    </row>
    <row r="41" ht="12.75">
      <c r="H41" s="105"/>
    </row>
    <row r="42" ht="12.75">
      <c r="H42" s="105"/>
    </row>
    <row r="43" ht="12.75">
      <c r="H43" s="105"/>
    </row>
    <row r="44" spans="7:8" ht="12.75">
      <c r="G44" s="106"/>
      <c r="H44" s="105"/>
    </row>
    <row r="45" spans="7:8" ht="12.75">
      <c r="G45" s="106"/>
      <c r="H45" s="105"/>
    </row>
    <row r="46" spans="7:8" ht="12.75">
      <c r="G46" s="106"/>
      <c r="H46" s="105"/>
    </row>
    <row r="47" spans="7:8" ht="12.75">
      <c r="G47" s="106"/>
      <c r="H47" s="105"/>
    </row>
    <row r="48" spans="7:8" ht="12.75">
      <c r="G48" s="106"/>
      <c r="H48" s="105"/>
    </row>
    <row r="49" spans="1:8" ht="12.75">
      <c r="A49" s="107"/>
      <c r="B49" s="105"/>
      <c r="C49" s="105"/>
      <c r="D49" s="105"/>
      <c r="E49" s="105"/>
      <c r="F49" s="106"/>
      <c r="G49" s="106"/>
      <c r="H49" s="105"/>
    </row>
    <row r="50" spans="2:7" ht="15">
      <c r="B50" s="97"/>
      <c r="C50" s="97"/>
      <c r="D50" s="97"/>
      <c r="E50" s="97"/>
      <c r="F50" s="97"/>
      <c r="G50" s="97"/>
    </row>
    <row r="51" spans="2:3" ht="12.75">
      <c r="B51" s="74"/>
      <c r="C51" s="74"/>
    </row>
    <row r="52" spans="2:3" ht="12.75">
      <c r="B52" s="74"/>
      <c r="C52" s="74"/>
    </row>
    <row r="54" spans="1:8" ht="12" customHeight="1">
      <c r="A54" s="187" t="s">
        <v>0</v>
      </c>
      <c r="B54" s="187"/>
      <c r="C54" s="187"/>
      <c r="D54" s="187"/>
      <c r="E54" s="187"/>
      <c r="F54" s="187"/>
      <c r="G54" s="187"/>
      <c r="H54" s="187"/>
    </row>
    <row r="55" spans="1:8" ht="15">
      <c r="A55" s="177" t="s">
        <v>1</v>
      </c>
      <c r="B55" s="177"/>
      <c r="C55" s="177"/>
      <c r="D55" s="177"/>
      <c r="E55" s="177"/>
      <c r="F55" s="177"/>
      <c r="G55" s="177"/>
      <c r="H55" s="177"/>
    </row>
    <row r="56" spans="1:8" ht="12.75">
      <c r="A56" s="186" t="s">
        <v>27</v>
      </c>
      <c r="B56" s="186"/>
      <c r="C56" s="186"/>
      <c r="D56" s="186"/>
      <c r="E56" s="186"/>
      <c r="F56" s="186"/>
      <c r="G56" s="186"/>
      <c r="H56" s="186"/>
    </row>
  </sheetData>
  <sheetProtection/>
  <mergeCells count="9">
    <mergeCell ref="A4:F4"/>
    <mergeCell ref="A28:G28"/>
    <mergeCell ref="B5:D5"/>
    <mergeCell ref="E5:F5"/>
    <mergeCell ref="A56:H56"/>
    <mergeCell ref="A54:H54"/>
    <mergeCell ref="A55:H55"/>
    <mergeCell ref="A26:G26"/>
    <mergeCell ref="A23:F24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3:H56"/>
  <sheetViews>
    <sheetView showGridLines="0" zoomScalePageLayoutView="0" workbookViewId="0" topLeftCell="A1">
      <selection activeCell="D7" sqref="D7"/>
    </sheetView>
  </sheetViews>
  <sheetFormatPr defaultColWidth="9.00390625" defaultRowHeight="12.75"/>
  <cols>
    <col min="1" max="1" width="15.375" style="0" customWidth="1"/>
    <col min="2" max="4" width="11.75390625" style="0" customWidth="1"/>
    <col min="5" max="5" width="10.625" style="0" customWidth="1"/>
    <col min="6" max="6" width="10.875" style="0" customWidth="1"/>
  </cols>
  <sheetData>
    <row r="3" spans="7:8" ht="12.75">
      <c r="G3" s="124"/>
      <c r="H3" s="123"/>
    </row>
    <row r="4" spans="1:8" ht="12.75">
      <c r="A4" s="191" t="s">
        <v>211</v>
      </c>
      <c r="B4" s="191"/>
      <c r="C4" s="191"/>
      <c r="D4" s="191"/>
      <c r="E4" s="191"/>
      <c r="F4" s="191"/>
      <c r="G4" s="105"/>
      <c r="H4" s="105"/>
    </row>
    <row r="5" spans="1:8" ht="13.5" thickBot="1">
      <c r="A5" s="192"/>
      <c r="B5" s="192"/>
      <c r="C5" s="192"/>
      <c r="D5" s="192"/>
      <c r="E5" s="192"/>
      <c r="F5" s="192"/>
      <c r="G5" s="105"/>
      <c r="H5" s="105"/>
    </row>
    <row r="6" spans="1:8" ht="12.75">
      <c r="A6" s="105"/>
      <c r="B6" s="185" t="s">
        <v>5</v>
      </c>
      <c r="C6" s="185"/>
      <c r="D6" s="185"/>
      <c r="E6" s="185" t="s">
        <v>2</v>
      </c>
      <c r="F6" s="185"/>
      <c r="G6" s="105"/>
      <c r="H6" s="105"/>
    </row>
    <row r="7" spans="1:8" ht="13.5" thickBot="1">
      <c r="A7" s="122" t="s">
        <v>3</v>
      </c>
      <c r="B7" s="121">
        <v>2013</v>
      </c>
      <c r="C7" s="121">
        <v>2014</v>
      </c>
      <c r="D7" s="121" t="s">
        <v>283</v>
      </c>
      <c r="E7" s="121" t="s">
        <v>214</v>
      </c>
      <c r="F7" s="121" t="s">
        <v>284</v>
      </c>
      <c r="G7" s="109"/>
      <c r="H7" s="120"/>
    </row>
    <row r="8" spans="1:8" ht="12.75">
      <c r="A8" s="118" t="s">
        <v>6</v>
      </c>
      <c r="B8" s="117">
        <v>279855</v>
      </c>
      <c r="C8" s="117">
        <v>279334</v>
      </c>
      <c r="D8" s="117">
        <v>343459</v>
      </c>
      <c r="E8" s="119">
        <v>-0.18616783691554417</v>
      </c>
      <c r="F8" s="119">
        <v>22.95638912556295</v>
      </c>
      <c r="G8" s="109"/>
      <c r="H8" s="120"/>
    </row>
    <row r="9" spans="1:8" ht="12.75">
      <c r="A9" s="118" t="s">
        <v>7</v>
      </c>
      <c r="B9" s="117">
        <v>350503</v>
      </c>
      <c r="C9" s="117">
        <v>356071</v>
      </c>
      <c r="D9" s="117">
        <v>368037</v>
      </c>
      <c r="E9" s="119">
        <v>1.5885741348861586</v>
      </c>
      <c r="F9" s="119">
        <v>3.3605657298684974</v>
      </c>
      <c r="G9" s="109"/>
      <c r="H9" s="120"/>
    </row>
    <row r="10" spans="1:8" ht="12.75">
      <c r="A10" s="118" t="s">
        <v>8</v>
      </c>
      <c r="B10" s="117">
        <v>371462</v>
      </c>
      <c r="C10" s="117">
        <v>345905</v>
      </c>
      <c r="D10" s="117">
        <v>374022</v>
      </c>
      <c r="E10" s="119">
        <v>-6.880111559190439</v>
      </c>
      <c r="F10" s="119">
        <v>8.128532400514587</v>
      </c>
      <c r="G10" s="109"/>
      <c r="H10" s="120"/>
    </row>
    <row r="11" spans="1:8" ht="12.75">
      <c r="A11" s="118" t="s">
        <v>9</v>
      </c>
      <c r="B11" s="117">
        <v>445048</v>
      </c>
      <c r="C11" s="117">
        <v>358556</v>
      </c>
      <c r="D11" s="117">
        <v>331219</v>
      </c>
      <c r="E11" s="119">
        <v>-19.434308209451572</v>
      </c>
      <c r="F11" s="119">
        <v>-7.624192594741132</v>
      </c>
      <c r="G11" s="109"/>
      <c r="H11" s="120"/>
    </row>
    <row r="12" spans="1:8" ht="12.75">
      <c r="A12" s="118" t="s">
        <v>10</v>
      </c>
      <c r="B12" s="117">
        <v>463236</v>
      </c>
      <c r="C12" s="117">
        <v>430837</v>
      </c>
      <c r="D12" s="117">
        <v>383628</v>
      </c>
      <c r="E12" s="119">
        <v>-6.99405918365585</v>
      </c>
      <c r="F12" s="119">
        <v>-10.957508291999062</v>
      </c>
      <c r="G12" s="109"/>
      <c r="H12" s="120"/>
    </row>
    <row r="13" spans="1:7" ht="12.75">
      <c r="A13" s="118" t="s">
        <v>11</v>
      </c>
      <c r="B13" s="117">
        <v>532770</v>
      </c>
      <c r="C13" s="117">
        <v>459487</v>
      </c>
      <c r="D13" s="117">
        <v>359512</v>
      </c>
      <c r="E13" s="119">
        <v>-13.755091315201682</v>
      </c>
      <c r="F13" s="119">
        <v>-21.757960508131887</v>
      </c>
      <c r="G13" s="109"/>
    </row>
    <row r="14" spans="1:7" ht="12.75">
      <c r="A14" s="118" t="s">
        <v>12</v>
      </c>
      <c r="B14" s="117">
        <v>589959</v>
      </c>
      <c r="C14" s="117">
        <v>615088</v>
      </c>
      <c r="D14" s="117">
        <v>650711</v>
      </c>
      <c r="E14" s="119">
        <v>4.25944853794924</v>
      </c>
      <c r="F14" s="119">
        <v>5.791529016986189</v>
      </c>
      <c r="G14" s="109"/>
    </row>
    <row r="15" spans="1:7" ht="12.75">
      <c r="A15" s="118" t="s">
        <v>13</v>
      </c>
      <c r="B15" s="117">
        <v>583097</v>
      </c>
      <c r="C15" s="117">
        <v>533644</v>
      </c>
      <c r="D15" s="117">
        <v>525116</v>
      </c>
      <c r="E15" s="119">
        <v>-8.481093197186752</v>
      </c>
      <c r="F15" s="119">
        <v>-1.5980691247348489</v>
      </c>
      <c r="G15" s="109"/>
    </row>
    <row r="16" spans="1:7" ht="12.75">
      <c r="A16" s="118" t="s">
        <v>14</v>
      </c>
      <c r="B16" s="117">
        <v>440483</v>
      </c>
      <c r="C16" s="117">
        <v>420822</v>
      </c>
      <c r="D16" s="117">
        <v>456162</v>
      </c>
      <c r="E16" s="119">
        <v>-4.463509374936152</v>
      </c>
      <c r="F16" s="119">
        <v>8.397849922294938</v>
      </c>
      <c r="G16" s="109"/>
    </row>
    <row r="17" spans="1:7" ht="12.75">
      <c r="A17" s="118" t="s">
        <v>15</v>
      </c>
      <c r="B17" s="117">
        <v>376660</v>
      </c>
      <c r="C17" s="117">
        <v>381732</v>
      </c>
      <c r="D17" s="117">
        <v>387490</v>
      </c>
      <c r="E17" s="119">
        <v>1.3465725057080675</v>
      </c>
      <c r="F17" s="119">
        <v>1.508388083786528</v>
      </c>
      <c r="G17" s="109"/>
    </row>
    <row r="18" spans="1:7" ht="12.75">
      <c r="A18" s="118" t="s">
        <v>16</v>
      </c>
      <c r="B18" s="117">
        <v>258264</v>
      </c>
      <c r="C18" s="117">
        <v>295936</v>
      </c>
      <c r="D18" s="117">
        <v>334995</v>
      </c>
      <c r="E18" s="119">
        <v>14.586624539231167</v>
      </c>
      <c r="F18" s="119">
        <v>13.198461829584772</v>
      </c>
      <c r="G18" s="109"/>
    </row>
    <row r="19" spans="1:7" ht="13.5" thickBot="1">
      <c r="A19" s="118" t="s">
        <v>17</v>
      </c>
      <c r="B19" s="117">
        <v>259336</v>
      </c>
      <c r="C19" s="117">
        <v>311934</v>
      </c>
      <c r="D19" s="117">
        <v>355086</v>
      </c>
      <c r="E19" s="116">
        <v>20.2817965882099</v>
      </c>
      <c r="F19" s="116">
        <v>13.833695589451622</v>
      </c>
      <c r="G19" s="109"/>
    </row>
    <row r="20" spans="1:7" ht="13.5" thickBot="1">
      <c r="A20" s="115" t="s">
        <v>4</v>
      </c>
      <c r="B20" s="111">
        <v>4950673</v>
      </c>
      <c r="C20" s="111">
        <v>4789346</v>
      </c>
      <c r="D20" s="111">
        <v>4869437</v>
      </c>
      <c r="E20" s="110">
        <v>-3.2586882631916865</v>
      </c>
      <c r="F20" s="110">
        <v>1.672274252058628</v>
      </c>
      <c r="G20" s="109"/>
    </row>
    <row r="21" spans="1:7" ht="12.75">
      <c r="A21" s="114"/>
      <c r="B21" s="113"/>
      <c r="C21" s="113"/>
      <c r="D21" s="113"/>
      <c r="E21" s="112"/>
      <c r="F21" s="112"/>
      <c r="G21" s="105"/>
    </row>
    <row r="22" spans="2:7" ht="12.75">
      <c r="B22" s="105"/>
      <c r="C22" s="105"/>
      <c r="D22" s="105"/>
      <c r="E22" s="105"/>
      <c r="F22" s="105"/>
      <c r="G22" s="105"/>
    </row>
    <row r="23" spans="1:8" ht="12.75">
      <c r="A23" s="107" t="s">
        <v>18</v>
      </c>
      <c r="G23" s="106"/>
      <c r="H23" s="105"/>
    </row>
    <row r="24" spans="1:8" ht="11.25" customHeight="1">
      <c r="A24" s="190" t="s">
        <v>210</v>
      </c>
      <c r="B24" s="190"/>
      <c r="C24" s="190"/>
      <c r="D24" s="190"/>
      <c r="E24" s="190"/>
      <c r="F24" s="190"/>
      <c r="G24" s="106"/>
      <c r="H24" s="105"/>
    </row>
    <row r="25" spans="1:8" ht="27.75" customHeight="1">
      <c r="A25" s="190"/>
      <c r="B25" s="190"/>
      <c r="C25" s="190"/>
      <c r="D25" s="190"/>
      <c r="E25" s="190"/>
      <c r="F25" s="190"/>
      <c r="G25" s="106"/>
      <c r="H25" s="105"/>
    </row>
    <row r="26" spans="7:8" ht="12.75">
      <c r="G26" s="106"/>
      <c r="H26" s="105"/>
    </row>
    <row r="27" spans="1:8" ht="34.5" customHeight="1">
      <c r="A27" s="188" t="s">
        <v>316</v>
      </c>
      <c r="B27" s="189"/>
      <c r="C27" s="189"/>
      <c r="D27" s="189"/>
      <c r="E27" s="189"/>
      <c r="F27" s="189"/>
      <c r="G27" s="189"/>
      <c r="H27" s="105"/>
    </row>
    <row r="28" spans="7:8" ht="12.75">
      <c r="G28" s="106"/>
      <c r="H28" s="105"/>
    </row>
    <row r="29" spans="1:8" ht="39.75" customHeight="1">
      <c r="A29" s="184" t="s">
        <v>317</v>
      </c>
      <c r="B29" s="184"/>
      <c r="C29" s="184"/>
      <c r="D29" s="184"/>
      <c r="E29" s="184"/>
      <c r="F29" s="184"/>
      <c r="G29" s="184"/>
      <c r="H29" s="105"/>
    </row>
    <row r="30" spans="1:8" ht="12.75">
      <c r="A30" s="7"/>
      <c r="H30" s="105"/>
    </row>
    <row r="31" spans="1:8" ht="12.75">
      <c r="A31" s="7"/>
      <c r="H31" s="105"/>
    </row>
    <row r="32" spans="7:8" ht="12.75">
      <c r="G32" s="106"/>
      <c r="H32" s="105"/>
    </row>
    <row r="33" spans="7:8" ht="12.75">
      <c r="G33" s="106"/>
      <c r="H33" s="105"/>
    </row>
    <row r="34" spans="7:8" ht="12.75">
      <c r="G34" s="106"/>
      <c r="H34" s="105"/>
    </row>
    <row r="35" spans="7:8" ht="12.75">
      <c r="G35" s="106"/>
      <c r="H35" s="105"/>
    </row>
    <row r="36" spans="7:8" ht="12.75">
      <c r="G36" s="106"/>
      <c r="H36" s="105"/>
    </row>
    <row r="37" spans="7:8" ht="12.75">
      <c r="G37" s="106"/>
      <c r="H37" s="105"/>
    </row>
    <row r="38" spans="7:8" ht="12.75">
      <c r="G38" s="106"/>
      <c r="H38" s="105"/>
    </row>
    <row r="39" spans="7:8" ht="12.75">
      <c r="G39" s="106"/>
      <c r="H39" s="105"/>
    </row>
    <row r="40" spans="7:8" ht="12.75">
      <c r="G40" s="106"/>
      <c r="H40" s="105"/>
    </row>
    <row r="41" spans="7:8" ht="12.75">
      <c r="G41" s="106"/>
      <c r="H41" s="105"/>
    </row>
    <row r="42" spans="7:8" ht="12.75">
      <c r="G42" s="106"/>
      <c r="H42" s="105"/>
    </row>
    <row r="43" spans="7:8" ht="12.75">
      <c r="G43" s="106"/>
      <c r="H43" s="105"/>
    </row>
    <row r="44" spans="7:8" ht="12.75">
      <c r="G44" s="106"/>
      <c r="H44" s="105"/>
    </row>
    <row r="45" spans="7:8" ht="12.75">
      <c r="G45" s="106"/>
      <c r="H45" s="105"/>
    </row>
    <row r="46" spans="7:8" ht="12.75">
      <c r="G46" s="106"/>
      <c r="H46" s="105"/>
    </row>
    <row r="47" spans="7:8" ht="12.75">
      <c r="G47" s="106"/>
      <c r="H47" s="105"/>
    </row>
    <row r="48" spans="7:8" ht="12.75">
      <c r="G48" s="106"/>
      <c r="H48" s="105"/>
    </row>
    <row r="49" spans="7:8" ht="12.75">
      <c r="G49" s="106"/>
      <c r="H49" s="105"/>
    </row>
    <row r="50" spans="7:8" ht="12.75">
      <c r="G50" s="106"/>
      <c r="H50" s="105"/>
    </row>
    <row r="51" spans="7:8" ht="12.75">
      <c r="G51" s="106"/>
      <c r="H51" s="105"/>
    </row>
    <row r="52" spans="7:8" ht="12.75">
      <c r="G52" s="106"/>
      <c r="H52" s="105"/>
    </row>
    <row r="53" spans="7:8" ht="12.75">
      <c r="G53" s="106"/>
      <c r="H53" s="105"/>
    </row>
    <row r="54" spans="1:8" ht="12" customHeight="1">
      <c r="A54" s="187" t="s">
        <v>0</v>
      </c>
      <c r="B54" s="187"/>
      <c r="C54" s="187"/>
      <c r="D54" s="187"/>
      <c r="E54" s="187"/>
      <c r="F54" s="187"/>
      <c r="G54" s="187"/>
      <c r="H54" s="187"/>
    </row>
    <row r="55" spans="1:8" ht="15">
      <c r="A55" s="177" t="s">
        <v>1</v>
      </c>
      <c r="B55" s="177"/>
      <c r="C55" s="177"/>
      <c r="D55" s="177"/>
      <c r="E55" s="177"/>
      <c r="F55" s="177"/>
      <c r="G55" s="177"/>
      <c r="H55" s="177"/>
    </row>
    <row r="56" spans="1:8" ht="12.75">
      <c r="A56" s="186" t="s">
        <v>27</v>
      </c>
      <c r="B56" s="186"/>
      <c r="C56" s="186"/>
      <c r="D56" s="186"/>
      <c r="E56" s="186"/>
      <c r="F56" s="186"/>
      <c r="G56" s="186"/>
      <c r="H56" s="186"/>
    </row>
  </sheetData>
  <sheetProtection/>
  <mergeCells count="9">
    <mergeCell ref="A54:H54"/>
    <mergeCell ref="A55:H55"/>
    <mergeCell ref="A56:H56"/>
    <mergeCell ref="A4:F5"/>
    <mergeCell ref="B6:D6"/>
    <mergeCell ref="E6:F6"/>
    <mergeCell ref="A24:F25"/>
    <mergeCell ref="A27:G27"/>
    <mergeCell ref="A29:G29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3:H51"/>
  <sheetViews>
    <sheetView showGridLines="0" zoomScalePageLayoutView="0" workbookViewId="0" topLeftCell="A1">
      <selection activeCell="I32" sqref="I32"/>
    </sheetView>
  </sheetViews>
  <sheetFormatPr defaultColWidth="9.00390625" defaultRowHeight="12.75"/>
  <cols>
    <col min="1" max="1" width="15.375" style="0" customWidth="1"/>
    <col min="2" max="4" width="11.75390625" style="0" customWidth="1"/>
    <col min="5" max="5" width="10.625" style="0" customWidth="1"/>
    <col min="6" max="6" width="10.875" style="0" customWidth="1"/>
  </cols>
  <sheetData>
    <row r="3" ht="12.75">
      <c r="G3" s="14"/>
    </row>
    <row r="4" spans="1:7" ht="13.5" thickBot="1">
      <c r="A4" s="15" t="s">
        <v>26</v>
      </c>
      <c r="B4" s="13"/>
      <c r="C4" s="13"/>
      <c r="D4" s="13"/>
      <c r="E4" s="13"/>
      <c r="F4" s="13"/>
      <c r="G4" s="4"/>
    </row>
    <row r="5" spans="1:7" ht="12.75">
      <c r="A5" s="5"/>
      <c r="B5" s="196" t="s">
        <v>5</v>
      </c>
      <c r="C5" s="196"/>
      <c r="D5" s="196"/>
      <c r="E5" s="196" t="s">
        <v>2</v>
      </c>
      <c r="F5" s="196"/>
      <c r="G5" s="5"/>
    </row>
    <row r="6" spans="1:7" ht="13.5" thickBot="1">
      <c r="A6" s="9" t="s">
        <v>3</v>
      </c>
      <c r="B6" s="11">
        <v>2014</v>
      </c>
      <c r="C6" s="11" t="s">
        <v>283</v>
      </c>
      <c r="D6" s="11" t="s">
        <v>300</v>
      </c>
      <c r="E6" s="11" t="s">
        <v>284</v>
      </c>
      <c r="F6" s="11" t="s">
        <v>301</v>
      </c>
      <c r="G6" s="5"/>
    </row>
    <row r="7" spans="1:7" ht="12.75">
      <c r="A7" s="12" t="s">
        <v>6</v>
      </c>
      <c r="B7" s="98">
        <v>1146815</v>
      </c>
      <c r="C7" s="98">
        <v>1250941</v>
      </c>
      <c r="D7" s="98">
        <v>1170333</v>
      </c>
      <c r="E7" s="99">
        <v>9.079581275096672</v>
      </c>
      <c r="F7" s="99">
        <v>-6.4437891155538125</v>
      </c>
      <c r="G7" s="16"/>
    </row>
    <row r="8" spans="1:7" ht="12.75">
      <c r="A8" s="12" t="s">
        <v>7</v>
      </c>
      <c r="B8" s="98">
        <v>1352184</v>
      </c>
      <c r="C8" s="98">
        <v>1383343</v>
      </c>
      <c r="D8" s="98">
        <v>0</v>
      </c>
      <c r="E8" s="99">
        <v>2.3043461540737127</v>
      </c>
      <c r="F8" s="125">
        <v>-100</v>
      </c>
      <c r="G8" s="16"/>
    </row>
    <row r="9" spans="1:7" ht="12.75">
      <c r="A9" s="12" t="s">
        <v>8</v>
      </c>
      <c r="B9" s="98">
        <v>1851980</v>
      </c>
      <c r="C9" s="98">
        <v>1895940</v>
      </c>
      <c r="D9" s="98">
        <v>0</v>
      </c>
      <c r="E9" s="99">
        <v>2.373675741638664</v>
      </c>
      <c r="F9" s="125">
        <v>-100</v>
      </c>
      <c r="G9" s="16"/>
    </row>
    <row r="10" spans="1:7" ht="12.75">
      <c r="A10" s="12" t="s">
        <v>9</v>
      </c>
      <c r="B10" s="98">
        <v>2652071</v>
      </c>
      <c r="C10" s="98">
        <v>2437263</v>
      </c>
      <c r="D10" s="98">
        <v>0</v>
      </c>
      <c r="E10" s="99">
        <v>-8.099632325077266</v>
      </c>
      <c r="F10" s="125">
        <v>-100</v>
      </c>
      <c r="G10" s="16"/>
    </row>
    <row r="11" spans="1:7" ht="12.75">
      <c r="A11" s="12" t="s">
        <v>10</v>
      </c>
      <c r="B11" s="98">
        <v>3900096</v>
      </c>
      <c r="C11" s="98">
        <v>3804158</v>
      </c>
      <c r="D11" s="98">
        <v>0</v>
      </c>
      <c r="E11" s="99">
        <v>-2.4598881668553787</v>
      </c>
      <c r="F11" s="125">
        <v>-100</v>
      </c>
      <c r="G11" s="16"/>
    </row>
    <row r="12" spans="1:7" ht="12.75">
      <c r="A12" s="12" t="s">
        <v>11</v>
      </c>
      <c r="B12" s="98">
        <v>4335075</v>
      </c>
      <c r="C12" s="98">
        <v>4123109</v>
      </c>
      <c r="D12" s="98">
        <v>0</v>
      </c>
      <c r="E12" s="99">
        <v>-4.8895578507869</v>
      </c>
      <c r="F12" s="125">
        <v>-100</v>
      </c>
      <c r="G12" s="16"/>
    </row>
    <row r="13" spans="1:7" ht="12.75">
      <c r="A13" s="12" t="s">
        <v>12</v>
      </c>
      <c r="B13" s="98">
        <v>5214519</v>
      </c>
      <c r="C13" s="98">
        <v>5480502</v>
      </c>
      <c r="D13" s="98">
        <v>0</v>
      </c>
      <c r="E13" s="99">
        <v>5.100815626522774</v>
      </c>
      <c r="F13" s="125">
        <v>-100</v>
      </c>
      <c r="G13" s="16"/>
    </row>
    <row r="14" spans="1:7" ht="12.75">
      <c r="A14" s="12" t="s">
        <v>13</v>
      </c>
      <c r="B14" s="98">
        <v>5283333</v>
      </c>
      <c r="C14" s="98">
        <v>5130967</v>
      </c>
      <c r="D14" s="98">
        <v>0</v>
      </c>
      <c r="E14" s="99">
        <v>-2.883899235577232</v>
      </c>
      <c r="F14" s="125">
        <v>-100</v>
      </c>
      <c r="G14" s="16"/>
    </row>
    <row r="15" spans="1:7" ht="12.75">
      <c r="A15" s="12" t="s">
        <v>14</v>
      </c>
      <c r="B15" s="98">
        <v>4352429</v>
      </c>
      <c r="C15" s="98">
        <v>4251870</v>
      </c>
      <c r="D15" s="98">
        <v>0</v>
      </c>
      <c r="E15" s="99">
        <v>-2.310411037147304</v>
      </c>
      <c r="F15" s="125">
        <v>-100</v>
      </c>
      <c r="G15" s="16"/>
    </row>
    <row r="16" spans="1:7" ht="12.75">
      <c r="A16" s="12" t="s">
        <v>15</v>
      </c>
      <c r="B16" s="98">
        <v>3439554</v>
      </c>
      <c r="C16" s="98">
        <v>3301194</v>
      </c>
      <c r="D16" s="98">
        <v>0</v>
      </c>
      <c r="E16" s="99">
        <v>-4.022614559910963</v>
      </c>
      <c r="F16" s="125">
        <v>-100</v>
      </c>
      <c r="G16" s="16"/>
    </row>
    <row r="17" spans="1:7" ht="12.75">
      <c r="A17" s="12" t="s">
        <v>16</v>
      </c>
      <c r="B17" s="98">
        <v>1729803</v>
      </c>
      <c r="C17" s="98">
        <v>1720554</v>
      </c>
      <c r="D17" s="98">
        <v>0</v>
      </c>
      <c r="E17" s="99">
        <v>-0.5346851635706429</v>
      </c>
      <c r="F17" s="125">
        <v>-100</v>
      </c>
      <c r="G17" s="16"/>
    </row>
    <row r="18" spans="1:7" ht="13.5" thickBot="1">
      <c r="A18" s="12" t="s">
        <v>17</v>
      </c>
      <c r="B18" s="98">
        <v>1580041</v>
      </c>
      <c r="C18" s="98">
        <v>1464791</v>
      </c>
      <c r="D18" s="98">
        <v>0</v>
      </c>
      <c r="E18" s="100">
        <v>-7.294114519813093</v>
      </c>
      <c r="F18" s="126">
        <v>-100</v>
      </c>
      <c r="G18" s="16"/>
    </row>
    <row r="19" spans="1:7" ht="13.5" thickBot="1">
      <c r="A19" s="10" t="s">
        <v>4</v>
      </c>
      <c r="B19" s="103">
        <v>36837900</v>
      </c>
      <c r="C19" s="103">
        <v>36244632</v>
      </c>
      <c r="D19" s="159">
        <v>1170333</v>
      </c>
      <c r="E19" s="104">
        <v>-1.6104826822375884</v>
      </c>
      <c r="F19" s="140">
        <v>-96.77101701570594</v>
      </c>
      <c r="G19" s="16"/>
    </row>
    <row r="20" spans="1:7" ht="12.75">
      <c r="A20" s="4"/>
      <c r="B20" s="93"/>
      <c r="C20" s="93"/>
      <c r="D20" s="93"/>
      <c r="E20" s="94"/>
      <c r="F20" s="94"/>
      <c r="G20" s="5"/>
    </row>
    <row r="21" spans="1:7" ht="12.75">
      <c r="A21" s="95" t="s">
        <v>18</v>
      </c>
      <c r="B21" s="93"/>
      <c r="C21" s="93"/>
      <c r="D21" s="93"/>
      <c r="E21" s="94"/>
      <c r="F21" s="94"/>
      <c r="G21" s="5"/>
    </row>
    <row r="22" spans="2:8" ht="12.75">
      <c r="B22" s="5"/>
      <c r="C22" s="5"/>
      <c r="D22" s="5"/>
      <c r="E22" s="5"/>
      <c r="F22" s="5"/>
      <c r="G22" s="73"/>
      <c r="H22" s="73"/>
    </row>
    <row r="23" spans="2:7" ht="12.75">
      <c r="B23" s="5"/>
      <c r="C23" s="5"/>
      <c r="D23" s="5"/>
      <c r="E23" s="5"/>
      <c r="F23" s="6"/>
      <c r="G23" s="6"/>
    </row>
    <row r="24" spans="2:7" ht="12.75">
      <c r="B24" s="5"/>
      <c r="C24" s="5"/>
      <c r="D24" s="5"/>
      <c r="E24" s="5"/>
      <c r="F24" s="6"/>
      <c r="G24" s="6"/>
    </row>
    <row r="25" spans="1:7" s="73" customFormat="1" ht="42" customHeight="1">
      <c r="A25" s="188" t="s">
        <v>336</v>
      </c>
      <c r="B25" s="189"/>
      <c r="C25" s="189"/>
      <c r="D25" s="189"/>
      <c r="E25" s="189"/>
      <c r="F25" s="189"/>
      <c r="G25" s="189"/>
    </row>
    <row r="26" spans="1:7" ht="27" customHeight="1">
      <c r="A26" s="184" t="s">
        <v>337</v>
      </c>
      <c r="B26" s="184"/>
      <c r="C26" s="184"/>
      <c r="D26" s="184"/>
      <c r="E26" s="184"/>
      <c r="F26" s="184"/>
      <c r="G26" s="184"/>
    </row>
    <row r="27" ht="6" customHeight="1">
      <c r="A27" s="7"/>
    </row>
    <row r="28" spans="1:7" ht="12.75">
      <c r="A28" s="194" t="s">
        <v>305</v>
      </c>
      <c r="B28" s="194"/>
      <c r="C28" s="194"/>
      <c r="D28" s="194"/>
      <c r="E28" s="194"/>
      <c r="F28" s="194"/>
      <c r="G28" s="194"/>
    </row>
    <row r="29" ht="6.75" customHeight="1">
      <c r="A29" s="7"/>
    </row>
    <row r="30" spans="1:7" ht="30" customHeight="1">
      <c r="A30" s="184" t="s">
        <v>215</v>
      </c>
      <c r="B30" s="184"/>
      <c r="C30" s="184"/>
      <c r="D30" s="184"/>
      <c r="E30" s="184"/>
      <c r="F30" s="184"/>
      <c r="G30" s="184"/>
    </row>
    <row r="31" spans="1:7" ht="3.75" customHeight="1">
      <c r="A31" s="77"/>
      <c r="B31" s="77"/>
      <c r="C31" s="77"/>
      <c r="D31" s="77"/>
      <c r="E31" s="77"/>
      <c r="F31" s="77"/>
      <c r="G31" s="77"/>
    </row>
    <row r="32" spans="1:7" ht="12.75">
      <c r="A32" s="7" t="s">
        <v>307</v>
      </c>
      <c r="B32" s="75"/>
      <c r="C32" s="75"/>
      <c r="E32" s="7"/>
      <c r="F32" s="7"/>
      <c r="G32" s="7"/>
    </row>
    <row r="33" spans="1:7" ht="12.75">
      <c r="A33" s="7" t="s">
        <v>308</v>
      </c>
      <c r="B33" s="75"/>
      <c r="C33" s="75"/>
      <c r="E33" s="7"/>
      <c r="F33" s="7"/>
      <c r="G33" s="7"/>
    </row>
    <row r="34" spans="1:7" ht="12.75">
      <c r="A34" s="7" t="s">
        <v>309</v>
      </c>
      <c r="B34" s="75"/>
      <c r="C34" s="75"/>
      <c r="E34" s="7"/>
      <c r="F34" s="7"/>
      <c r="G34" s="7"/>
    </row>
    <row r="35" spans="1:7" ht="12.75">
      <c r="A35" s="7" t="s">
        <v>310</v>
      </c>
      <c r="B35" s="75"/>
      <c r="C35" s="75"/>
      <c r="E35" s="7"/>
      <c r="F35" s="7"/>
      <c r="G35" s="7"/>
    </row>
    <row r="36" spans="1:7" ht="12.75">
      <c r="A36" s="7" t="s">
        <v>311</v>
      </c>
      <c r="B36" s="75"/>
      <c r="C36" s="75"/>
      <c r="E36" s="7"/>
      <c r="F36" s="7"/>
      <c r="G36" s="7"/>
    </row>
    <row r="37" spans="1:8" ht="12.75">
      <c r="A37" s="7"/>
      <c r="H37" s="96"/>
    </row>
    <row r="38" spans="1:7" ht="39.75" customHeight="1">
      <c r="A38" s="197"/>
      <c r="B38" s="197"/>
      <c r="C38" s="197"/>
      <c r="D38" s="197"/>
      <c r="E38" s="197"/>
      <c r="F38" s="197"/>
      <c r="G38" s="197"/>
    </row>
    <row r="39" spans="1:7" ht="30.75" customHeight="1">
      <c r="A39" s="193"/>
      <c r="B39" s="193"/>
      <c r="C39" s="193"/>
      <c r="D39" s="193"/>
      <c r="E39" s="193"/>
      <c r="F39" s="193"/>
      <c r="G39" s="193"/>
    </row>
    <row r="40" spans="1:7" ht="34.5" customHeight="1">
      <c r="A40" s="193"/>
      <c r="B40" s="193"/>
      <c r="C40" s="193"/>
      <c r="D40" s="193"/>
      <c r="E40" s="193"/>
      <c r="F40" s="193"/>
      <c r="G40" s="193"/>
    </row>
    <row r="41" spans="1:7" ht="31.5" customHeight="1">
      <c r="A41" s="195"/>
      <c r="B41" s="195"/>
      <c r="C41" s="195"/>
      <c r="D41" s="195"/>
      <c r="E41" s="195"/>
      <c r="F41" s="195"/>
      <c r="G41" s="195"/>
    </row>
    <row r="42" spans="1:3" ht="12.75">
      <c r="A42" s="76"/>
      <c r="B42" s="74"/>
      <c r="C42" s="74"/>
    </row>
    <row r="43" spans="1:3" ht="12.75">
      <c r="A43" s="76"/>
      <c r="B43" s="74"/>
      <c r="C43" s="74"/>
    </row>
    <row r="44" spans="1:3" ht="12.75">
      <c r="A44" s="76"/>
      <c r="B44" s="74"/>
      <c r="C44" s="74"/>
    </row>
    <row r="45" spans="1:3" ht="12.75">
      <c r="A45" s="76"/>
      <c r="B45" s="74"/>
      <c r="C45" s="74"/>
    </row>
    <row r="46" spans="1:3" ht="12.75">
      <c r="A46" s="76"/>
      <c r="B46" s="74"/>
      <c r="C46" s="74"/>
    </row>
    <row r="47" ht="12.75">
      <c r="A47" s="7"/>
    </row>
    <row r="48" ht="12.75">
      <c r="A48" s="7"/>
    </row>
    <row r="49" spans="1:7" ht="12" customHeight="1">
      <c r="A49" s="187" t="s">
        <v>0</v>
      </c>
      <c r="B49" s="187"/>
      <c r="C49" s="187"/>
      <c r="D49" s="187"/>
      <c r="E49" s="187"/>
      <c r="F49" s="187"/>
      <c r="G49" s="187"/>
    </row>
    <row r="50" spans="1:7" ht="15">
      <c r="A50" s="177" t="s">
        <v>1</v>
      </c>
      <c r="B50" s="177"/>
      <c r="C50" s="177"/>
      <c r="D50" s="177"/>
      <c r="E50" s="177"/>
      <c r="F50" s="177"/>
      <c r="G50" s="177"/>
    </row>
    <row r="51" spans="1:7" ht="12.75">
      <c r="A51" s="186" t="s">
        <v>27</v>
      </c>
      <c r="B51" s="186"/>
      <c r="C51" s="186"/>
      <c r="D51" s="186"/>
      <c r="E51" s="186"/>
      <c r="F51" s="186"/>
      <c r="G51" s="186"/>
    </row>
  </sheetData>
  <sheetProtection/>
  <mergeCells count="13">
    <mergeCell ref="B5:D5"/>
    <mergeCell ref="E5:F5"/>
    <mergeCell ref="A25:G25"/>
    <mergeCell ref="A26:G26"/>
    <mergeCell ref="A38:G38"/>
    <mergeCell ref="A39:G39"/>
    <mergeCell ref="A28:G28"/>
    <mergeCell ref="A30:G30"/>
    <mergeCell ref="A49:G49"/>
    <mergeCell ref="A50:G50"/>
    <mergeCell ref="A51:G51"/>
    <mergeCell ref="A40:G40"/>
    <mergeCell ref="A41:G41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O51"/>
  <sheetViews>
    <sheetView zoomScalePageLayoutView="0" workbookViewId="0" topLeftCell="A1">
      <selection activeCell="L30" sqref="L30"/>
    </sheetView>
  </sheetViews>
  <sheetFormatPr defaultColWidth="9.00390625" defaultRowHeight="12.75"/>
  <cols>
    <col min="1" max="1" width="3.625" style="0" customWidth="1"/>
    <col min="2" max="2" width="16.25390625" style="0" customWidth="1"/>
    <col min="3" max="3" width="12.125" style="0" customWidth="1"/>
    <col min="4" max="4" width="9.625" style="0" customWidth="1"/>
    <col min="5" max="5" width="12.875" style="0" customWidth="1"/>
    <col min="6" max="6" width="9.875" style="0" customWidth="1"/>
    <col min="7" max="7" width="12.875" style="0" customWidth="1"/>
    <col min="8" max="8" width="8.75390625" style="0" bestFit="1" customWidth="1"/>
  </cols>
  <sheetData>
    <row r="2" spans="2:8" ht="12.75">
      <c r="B2" s="198" t="s">
        <v>334</v>
      </c>
      <c r="C2" s="198"/>
      <c r="D2" s="198"/>
      <c r="E2" s="198"/>
      <c r="F2" s="198"/>
      <c r="G2" s="198"/>
      <c r="H2" s="198"/>
    </row>
    <row r="3" spans="2:8" ht="12.75">
      <c r="B3" s="199" t="s">
        <v>297</v>
      </c>
      <c r="C3" s="199"/>
      <c r="D3" s="199"/>
      <c r="E3" s="199"/>
      <c r="F3" s="199"/>
      <c r="G3" s="199"/>
      <c r="H3" s="199"/>
    </row>
    <row r="4" spans="2:8" ht="13.5" thickBot="1">
      <c r="B4" s="127"/>
      <c r="C4" s="127"/>
      <c r="D4" s="127"/>
      <c r="E4" s="127"/>
      <c r="F4" s="127"/>
      <c r="G4" s="127"/>
      <c r="H4" s="127"/>
    </row>
    <row r="5" spans="2:8" ht="13.5" thickBot="1">
      <c r="B5" s="128" t="s">
        <v>295</v>
      </c>
      <c r="C5" s="129" t="s">
        <v>300</v>
      </c>
      <c r="D5" s="130" t="s">
        <v>296</v>
      </c>
      <c r="E5" s="131" t="s">
        <v>283</v>
      </c>
      <c r="F5" s="130" t="s">
        <v>296</v>
      </c>
      <c r="G5" s="132">
        <v>2014</v>
      </c>
      <c r="H5" s="130" t="s">
        <v>296</v>
      </c>
    </row>
    <row r="6" spans="2:11" ht="12.75">
      <c r="B6" s="133" t="s">
        <v>36</v>
      </c>
      <c r="C6" s="134">
        <v>114208</v>
      </c>
      <c r="D6" s="96">
        <v>9.758590076499594</v>
      </c>
      <c r="E6" s="134">
        <v>115993</v>
      </c>
      <c r="F6" s="96">
        <v>9.272459692343604</v>
      </c>
      <c r="G6" s="134">
        <v>97495</v>
      </c>
      <c r="H6" s="96">
        <v>8.501371188901436</v>
      </c>
      <c r="J6" s="135"/>
      <c r="K6" s="135"/>
    </row>
    <row r="7" spans="2:11" ht="12.75">
      <c r="B7" s="133" t="s">
        <v>87</v>
      </c>
      <c r="C7" s="134">
        <v>113582</v>
      </c>
      <c r="D7" s="96">
        <v>9.705101026801774</v>
      </c>
      <c r="E7" s="134">
        <v>108047</v>
      </c>
      <c r="F7" s="96">
        <v>8.637257872273754</v>
      </c>
      <c r="G7" s="134">
        <v>102101</v>
      </c>
      <c r="H7" s="96">
        <v>8.903005279840254</v>
      </c>
      <c r="J7" s="135"/>
      <c r="K7" s="135"/>
    </row>
    <row r="8" spans="2:11" ht="12.75">
      <c r="B8" s="133" t="s">
        <v>80</v>
      </c>
      <c r="C8" s="134">
        <v>98800</v>
      </c>
      <c r="D8" s="96">
        <v>8.442041709496358</v>
      </c>
      <c r="E8" s="134">
        <v>99057</v>
      </c>
      <c r="F8" s="96">
        <v>7.918598878764066</v>
      </c>
      <c r="G8" s="134">
        <v>85837</v>
      </c>
      <c r="H8" s="96">
        <v>7.4848166443585065</v>
      </c>
      <c r="J8" s="135"/>
      <c r="K8" s="135"/>
    </row>
    <row r="9" spans="2:11" ht="13.5" thickBot="1">
      <c r="B9" s="133" t="s">
        <v>306</v>
      </c>
      <c r="C9" s="134">
        <v>843743</v>
      </c>
      <c r="D9" s="96">
        <v>72.09426718720228</v>
      </c>
      <c r="E9" s="134">
        <v>927844</v>
      </c>
      <c r="F9" s="96">
        <v>74.17168355661858</v>
      </c>
      <c r="G9" s="134">
        <v>861382</v>
      </c>
      <c r="H9" s="96">
        <v>75.11080688689981</v>
      </c>
      <c r="J9" s="135"/>
      <c r="K9" s="135"/>
    </row>
    <row r="10" spans="2:11" ht="13.5" thickBot="1">
      <c r="B10" s="136" t="s">
        <v>298</v>
      </c>
      <c r="C10" s="137">
        <v>1170333</v>
      </c>
      <c r="D10" s="138">
        <v>100</v>
      </c>
      <c r="E10" s="137">
        <v>1250941</v>
      </c>
      <c r="F10" s="138">
        <v>100</v>
      </c>
      <c r="G10" s="137">
        <v>1146815</v>
      </c>
      <c r="H10" s="138">
        <v>100</v>
      </c>
      <c r="J10" s="135"/>
      <c r="K10" s="135"/>
    </row>
    <row r="11" ht="12.75">
      <c r="B11" s="107" t="s">
        <v>18</v>
      </c>
    </row>
    <row r="12" ht="12.75">
      <c r="B12" s="139"/>
    </row>
    <row r="13" spans="2:8" ht="12.75">
      <c r="B13" s="200" t="s">
        <v>335</v>
      </c>
      <c r="C13" s="200"/>
      <c r="D13" s="200"/>
      <c r="E13" s="200"/>
      <c r="F13" s="200"/>
      <c r="G13" s="200"/>
      <c r="H13" s="200"/>
    </row>
    <row r="14" spans="2:8" ht="12.75" customHeight="1">
      <c r="B14" s="200"/>
      <c r="C14" s="200"/>
      <c r="D14" s="200"/>
      <c r="E14" s="200"/>
      <c r="F14" s="200"/>
      <c r="G14" s="200"/>
      <c r="H14" s="200"/>
    </row>
    <row r="15" spans="2:8" ht="12.75" customHeight="1">
      <c r="B15" s="200"/>
      <c r="C15" s="200"/>
      <c r="D15" s="200"/>
      <c r="E15" s="200"/>
      <c r="F15" s="200"/>
      <c r="G15" s="200"/>
      <c r="H15" s="200"/>
    </row>
    <row r="16" spans="2:8" ht="12.75">
      <c r="B16" s="200"/>
      <c r="C16" s="200"/>
      <c r="D16" s="200"/>
      <c r="E16" s="200"/>
      <c r="F16" s="200"/>
      <c r="G16" s="200"/>
      <c r="H16" s="200"/>
    </row>
    <row r="17" spans="2:8" ht="12.75">
      <c r="B17" s="200"/>
      <c r="C17" s="200"/>
      <c r="D17" s="200"/>
      <c r="E17" s="200"/>
      <c r="F17" s="200"/>
      <c r="G17" s="200"/>
      <c r="H17" s="200"/>
    </row>
    <row r="18" spans="2:8" ht="12.75">
      <c r="B18" s="200"/>
      <c r="C18" s="200"/>
      <c r="D18" s="200"/>
      <c r="E18" s="200"/>
      <c r="F18" s="200"/>
      <c r="G18" s="200"/>
      <c r="H18" s="200"/>
    </row>
    <row r="19" spans="2:8" ht="12.75">
      <c r="B19" s="200"/>
      <c r="C19" s="200"/>
      <c r="D19" s="200"/>
      <c r="E19" s="200"/>
      <c r="F19" s="200"/>
      <c r="G19" s="200"/>
      <c r="H19" s="200"/>
    </row>
    <row r="20" spans="2:8" ht="12.75">
      <c r="B20" s="200"/>
      <c r="C20" s="200"/>
      <c r="D20" s="200"/>
      <c r="E20" s="200"/>
      <c r="F20" s="200"/>
      <c r="G20" s="200"/>
      <c r="H20" s="200"/>
    </row>
    <row r="21" spans="2:8" ht="12.75">
      <c r="B21" s="200"/>
      <c r="C21" s="200"/>
      <c r="D21" s="200"/>
      <c r="E21" s="200"/>
      <c r="F21" s="200"/>
      <c r="G21" s="200"/>
      <c r="H21" s="200"/>
    </row>
    <row r="22" spans="2:8" ht="12.75">
      <c r="B22" s="200"/>
      <c r="C22" s="200"/>
      <c r="D22" s="200"/>
      <c r="E22" s="200"/>
      <c r="F22" s="200"/>
      <c r="G22" s="200"/>
      <c r="H22" s="200"/>
    </row>
    <row r="23" spans="2:8" ht="12.75">
      <c r="B23" s="200"/>
      <c r="C23" s="200"/>
      <c r="D23" s="200"/>
      <c r="E23" s="200"/>
      <c r="F23" s="200"/>
      <c r="G23" s="200"/>
      <c r="H23" s="200"/>
    </row>
    <row r="24" spans="2:8" ht="12.75">
      <c r="B24" s="200"/>
      <c r="C24" s="200"/>
      <c r="D24" s="200"/>
      <c r="E24" s="200"/>
      <c r="F24" s="200"/>
      <c r="G24" s="200"/>
      <c r="H24" s="200"/>
    </row>
    <row r="25" spans="2:8" ht="12.75">
      <c r="B25" s="200"/>
      <c r="C25" s="200"/>
      <c r="D25" s="200"/>
      <c r="E25" s="200"/>
      <c r="F25" s="200"/>
      <c r="G25" s="200"/>
      <c r="H25" s="200"/>
    </row>
    <row r="26" spans="2:8" ht="12.75">
      <c r="B26" s="200"/>
      <c r="C26" s="200"/>
      <c r="D26" s="200"/>
      <c r="E26" s="200"/>
      <c r="F26" s="200"/>
      <c r="G26" s="200"/>
      <c r="H26" s="200"/>
    </row>
    <row r="27" spans="2:8" ht="12.75">
      <c r="B27" s="200"/>
      <c r="C27" s="200"/>
      <c r="D27" s="200"/>
      <c r="E27" s="200"/>
      <c r="F27" s="200"/>
      <c r="G27" s="200"/>
      <c r="H27" s="200"/>
    </row>
    <row r="28" spans="2:8" ht="12.75">
      <c r="B28" s="200"/>
      <c r="C28" s="200"/>
      <c r="D28" s="200"/>
      <c r="E28" s="200"/>
      <c r="F28" s="200"/>
      <c r="G28" s="200"/>
      <c r="H28" s="200"/>
    </row>
    <row r="29" spans="2:8" ht="12.75">
      <c r="B29" s="200"/>
      <c r="C29" s="200"/>
      <c r="D29" s="200"/>
      <c r="E29" s="200"/>
      <c r="F29" s="200"/>
      <c r="G29" s="200"/>
      <c r="H29" s="200"/>
    </row>
    <row r="30" spans="2:8" ht="12.75">
      <c r="B30" s="200"/>
      <c r="C30" s="200"/>
      <c r="D30" s="200"/>
      <c r="E30" s="200"/>
      <c r="F30" s="200"/>
      <c r="G30" s="200"/>
      <c r="H30" s="200"/>
    </row>
    <row r="31" spans="2:8" ht="12.75">
      <c r="B31" s="200"/>
      <c r="C31" s="200"/>
      <c r="D31" s="200"/>
      <c r="E31" s="200"/>
      <c r="F31" s="200"/>
      <c r="G31" s="200"/>
      <c r="H31" s="200"/>
    </row>
    <row r="32" spans="2:8" ht="12.75">
      <c r="B32" s="200"/>
      <c r="C32" s="200"/>
      <c r="D32" s="200"/>
      <c r="E32" s="200"/>
      <c r="F32" s="200"/>
      <c r="G32" s="200"/>
      <c r="H32" s="200"/>
    </row>
    <row r="33" spans="2:15" ht="14.25">
      <c r="B33" s="200"/>
      <c r="C33" s="200"/>
      <c r="D33" s="200"/>
      <c r="E33" s="200"/>
      <c r="F33" s="200"/>
      <c r="G33" s="200"/>
      <c r="H33" s="200"/>
      <c r="O33" s="19"/>
    </row>
    <row r="34" spans="2:8" ht="12.75">
      <c r="B34" s="200"/>
      <c r="C34" s="200"/>
      <c r="D34" s="200"/>
      <c r="E34" s="200"/>
      <c r="F34" s="200"/>
      <c r="G34" s="200"/>
      <c r="H34" s="200"/>
    </row>
    <row r="35" spans="2:8" ht="12.75">
      <c r="B35" s="200"/>
      <c r="C35" s="200"/>
      <c r="D35" s="200"/>
      <c r="E35" s="200"/>
      <c r="F35" s="200"/>
      <c r="G35" s="200"/>
      <c r="H35" s="200"/>
    </row>
    <row r="36" spans="2:8" ht="12.75">
      <c r="B36" s="200"/>
      <c r="C36" s="200"/>
      <c r="D36" s="200"/>
      <c r="E36" s="200"/>
      <c r="F36" s="200"/>
      <c r="G36" s="200"/>
      <c r="H36" s="200"/>
    </row>
    <row r="37" spans="2:8" ht="12.75">
      <c r="B37" s="200"/>
      <c r="C37" s="200"/>
      <c r="D37" s="200"/>
      <c r="E37" s="200"/>
      <c r="F37" s="200"/>
      <c r="G37" s="200"/>
      <c r="H37" s="200"/>
    </row>
    <row r="38" spans="2:8" ht="12.75">
      <c r="B38" s="200"/>
      <c r="C38" s="200"/>
      <c r="D38" s="200"/>
      <c r="E38" s="200"/>
      <c r="F38" s="200"/>
      <c r="G38" s="200"/>
      <c r="H38" s="200"/>
    </row>
    <row r="39" spans="2:8" ht="12.75">
      <c r="B39" s="200"/>
      <c r="C39" s="200"/>
      <c r="D39" s="200"/>
      <c r="E39" s="200"/>
      <c r="F39" s="200"/>
      <c r="G39" s="200"/>
      <c r="H39" s="200"/>
    </row>
    <row r="40" spans="2:8" ht="12.75">
      <c r="B40" s="200"/>
      <c r="C40" s="200"/>
      <c r="D40" s="200"/>
      <c r="E40" s="200"/>
      <c r="F40" s="200"/>
      <c r="G40" s="200"/>
      <c r="H40" s="200"/>
    </row>
    <row r="41" spans="2:8" ht="12.75">
      <c r="B41" s="200"/>
      <c r="C41" s="200"/>
      <c r="D41" s="200"/>
      <c r="E41" s="200"/>
      <c r="F41" s="200"/>
      <c r="G41" s="200"/>
      <c r="H41" s="200"/>
    </row>
    <row r="42" spans="2:8" ht="12.75">
      <c r="B42" s="200"/>
      <c r="C42" s="200"/>
      <c r="D42" s="200"/>
      <c r="E42" s="200"/>
      <c r="F42" s="200"/>
      <c r="G42" s="200"/>
      <c r="H42" s="200"/>
    </row>
    <row r="43" spans="2:8" ht="12.75">
      <c r="B43" s="200"/>
      <c r="C43" s="200"/>
      <c r="D43" s="200"/>
      <c r="E43" s="200"/>
      <c r="F43" s="200"/>
      <c r="G43" s="200"/>
      <c r="H43" s="200"/>
    </row>
    <row r="44" spans="2:8" ht="12.75">
      <c r="B44" s="200"/>
      <c r="C44" s="200"/>
      <c r="D44" s="200"/>
      <c r="E44" s="200"/>
      <c r="F44" s="200"/>
      <c r="G44" s="200"/>
      <c r="H44" s="200"/>
    </row>
    <row r="45" spans="2:8" ht="12.75">
      <c r="B45" s="200"/>
      <c r="C45" s="200"/>
      <c r="D45" s="200"/>
      <c r="E45" s="200"/>
      <c r="F45" s="200"/>
      <c r="G45" s="200"/>
      <c r="H45" s="200"/>
    </row>
    <row r="49" spans="1:8" ht="12.75">
      <c r="A49" s="187" t="s">
        <v>0</v>
      </c>
      <c r="B49" s="187"/>
      <c r="C49" s="187"/>
      <c r="D49" s="187"/>
      <c r="E49" s="187"/>
      <c r="F49" s="187"/>
      <c r="G49" s="187"/>
      <c r="H49" s="187"/>
    </row>
    <row r="50" spans="1:8" ht="15">
      <c r="A50" s="177" t="s">
        <v>1</v>
      </c>
      <c r="B50" s="177"/>
      <c r="C50" s="177"/>
      <c r="D50" s="177"/>
      <c r="E50" s="177"/>
      <c r="F50" s="177"/>
      <c r="G50" s="177"/>
      <c r="H50" s="177"/>
    </row>
    <row r="51" spans="1:8" ht="12.75" customHeight="1">
      <c r="A51" s="186" t="s">
        <v>27</v>
      </c>
      <c r="B51" s="186"/>
      <c r="C51" s="186"/>
      <c r="D51" s="186"/>
      <c r="E51" s="186"/>
      <c r="F51" s="186"/>
      <c r="G51" s="186"/>
      <c r="H51" s="186"/>
    </row>
  </sheetData>
  <sheetProtection/>
  <mergeCells count="6">
    <mergeCell ref="B2:H2"/>
    <mergeCell ref="B3:H3"/>
    <mergeCell ref="B13:H45"/>
    <mergeCell ref="A49:H49"/>
    <mergeCell ref="A50:H50"/>
    <mergeCell ref="A51:H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3:O72"/>
  <sheetViews>
    <sheetView showGridLines="0" zoomScale="90" zoomScaleNormal="90" zoomScalePageLayoutView="0" workbookViewId="0" topLeftCell="A1">
      <selection activeCell="C19" sqref="C19:N24"/>
    </sheetView>
  </sheetViews>
  <sheetFormatPr defaultColWidth="9.00390625" defaultRowHeight="12.75"/>
  <cols>
    <col min="1" max="1" width="0.12890625" style="8" customWidth="1"/>
    <col min="2" max="2" width="11.625" style="8" customWidth="1"/>
    <col min="3" max="5" width="12.625" style="8" bestFit="1" customWidth="1"/>
    <col min="6" max="6" width="10.625" style="8" customWidth="1"/>
    <col min="7" max="9" width="12.625" style="8" bestFit="1" customWidth="1"/>
    <col min="10" max="10" width="10.875" style="8" customWidth="1"/>
    <col min="11" max="13" width="11.25390625" style="8" bestFit="1" customWidth="1"/>
    <col min="14" max="14" width="10.375" style="8" customWidth="1"/>
    <col min="15" max="16384" width="9.125" style="8" customWidth="1"/>
  </cols>
  <sheetData>
    <row r="3" spans="2:15" ht="21.75" customHeight="1">
      <c r="B3" s="210" t="s">
        <v>303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17"/>
    </row>
    <row r="4" spans="2:15" s="19" customFormat="1" ht="22.5" customHeight="1">
      <c r="B4" s="20"/>
      <c r="C4" s="201" t="s">
        <v>21</v>
      </c>
      <c r="D4" s="202"/>
      <c r="E4" s="203"/>
      <c r="F4" s="204" t="s">
        <v>302</v>
      </c>
      <c r="G4" s="201" t="s">
        <v>19</v>
      </c>
      <c r="H4" s="202"/>
      <c r="I4" s="203"/>
      <c r="J4" s="204" t="s">
        <v>302</v>
      </c>
      <c r="K4" s="201" t="s">
        <v>20</v>
      </c>
      <c r="L4" s="202"/>
      <c r="M4" s="203"/>
      <c r="N4" s="204" t="s">
        <v>302</v>
      </c>
      <c r="O4" s="21"/>
    </row>
    <row r="5" spans="2:14" s="19" customFormat="1" ht="22.5" customHeight="1">
      <c r="B5" s="22"/>
      <c r="C5" s="23">
        <v>2014</v>
      </c>
      <c r="D5" s="23" t="s">
        <v>283</v>
      </c>
      <c r="E5" s="23" t="s">
        <v>300</v>
      </c>
      <c r="F5" s="205"/>
      <c r="G5" s="23">
        <v>2014</v>
      </c>
      <c r="H5" s="23" t="s">
        <v>283</v>
      </c>
      <c r="I5" s="23" t="s">
        <v>300</v>
      </c>
      <c r="J5" s="205"/>
      <c r="K5" s="23">
        <v>2014</v>
      </c>
      <c r="L5" s="23" t="s">
        <v>283</v>
      </c>
      <c r="M5" s="23" t="s">
        <v>300</v>
      </c>
      <c r="N5" s="205"/>
    </row>
    <row r="6" spans="2:15" s="19" customFormat="1" ht="19.5" customHeight="1">
      <c r="B6" s="24" t="s">
        <v>22</v>
      </c>
      <c r="C6" s="27">
        <v>1237257</v>
      </c>
      <c r="D6" s="27">
        <v>1441533</v>
      </c>
      <c r="E6" s="27">
        <v>1490624</v>
      </c>
      <c r="F6" s="65">
        <v>3.4054718136872344</v>
      </c>
      <c r="G6" s="27">
        <v>727779</v>
      </c>
      <c r="H6" s="27">
        <v>829095</v>
      </c>
      <c r="I6" s="27">
        <v>822642</v>
      </c>
      <c r="J6" s="65">
        <v>-0.7783185280335788</v>
      </c>
      <c r="K6" s="27">
        <v>509478</v>
      </c>
      <c r="L6" s="27">
        <v>612438</v>
      </c>
      <c r="M6" s="27">
        <v>667982</v>
      </c>
      <c r="N6" s="65">
        <v>9.069326201182813</v>
      </c>
      <c r="O6" s="21"/>
    </row>
    <row r="7" spans="2:14" s="19" customFormat="1" ht="19.5" customHeight="1">
      <c r="B7" s="24" t="s">
        <v>23</v>
      </c>
      <c r="C7" s="27">
        <v>656627</v>
      </c>
      <c r="D7" s="27">
        <v>709758</v>
      </c>
      <c r="E7" s="27">
        <v>547438</v>
      </c>
      <c r="F7" s="65">
        <v>-22.869766878288093</v>
      </c>
      <c r="G7" s="27">
        <v>394246</v>
      </c>
      <c r="H7" s="27">
        <v>397450</v>
      </c>
      <c r="I7" s="27">
        <v>330395</v>
      </c>
      <c r="J7" s="65">
        <v>-16.871304566612153</v>
      </c>
      <c r="K7" s="27">
        <v>262381</v>
      </c>
      <c r="L7" s="27">
        <v>312308</v>
      </c>
      <c r="M7" s="27">
        <v>217043</v>
      </c>
      <c r="N7" s="65">
        <v>-30.503541375821303</v>
      </c>
    </row>
    <row r="8" spans="2:14" s="19" customFormat="1" ht="19.5" customHeight="1">
      <c r="B8" s="24" t="s">
        <v>24</v>
      </c>
      <c r="C8" s="27">
        <v>1472</v>
      </c>
      <c r="D8" s="27">
        <v>1417</v>
      </c>
      <c r="E8" s="27">
        <v>395</v>
      </c>
      <c r="F8" s="65">
        <v>-72.1242060691602</v>
      </c>
      <c r="G8" s="27">
        <v>1409</v>
      </c>
      <c r="H8" s="27">
        <v>1382</v>
      </c>
      <c r="I8" s="27">
        <v>380</v>
      </c>
      <c r="J8" s="65">
        <v>-72.50361794500724</v>
      </c>
      <c r="K8" s="27">
        <v>63</v>
      </c>
      <c r="L8" s="27">
        <v>35</v>
      </c>
      <c r="M8" s="27">
        <v>15</v>
      </c>
      <c r="N8" s="65">
        <v>-57.14285714285714</v>
      </c>
    </row>
    <row r="9" spans="1:14" s="19" customFormat="1" ht="19.5" customHeight="1">
      <c r="A9" s="25"/>
      <c r="B9" s="26" t="s">
        <v>25</v>
      </c>
      <c r="C9" s="27">
        <v>44555</v>
      </c>
      <c r="D9" s="27">
        <v>47638</v>
      </c>
      <c r="E9" s="27">
        <v>40475</v>
      </c>
      <c r="F9" s="65">
        <v>-15.036315546412526</v>
      </c>
      <c r="G9" s="27">
        <v>23381</v>
      </c>
      <c r="H9" s="27">
        <v>23014</v>
      </c>
      <c r="I9" s="27">
        <v>16916</v>
      </c>
      <c r="J9" s="65">
        <v>-26.49691492135222</v>
      </c>
      <c r="K9" s="27">
        <v>21174</v>
      </c>
      <c r="L9" s="27">
        <v>24624</v>
      </c>
      <c r="M9" s="27">
        <v>23559</v>
      </c>
      <c r="N9" s="65">
        <v>-4.32504873294347</v>
      </c>
    </row>
    <row r="10" spans="2:14" s="19" customFormat="1" ht="19.5" customHeight="1">
      <c r="B10" s="24" t="s">
        <v>21</v>
      </c>
      <c r="C10" s="27">
        <v>1939911</v>
      </c>
      <c r="D10" s="27">
        <v>2200346</v>
      </c>
      <c r="E10" s="27">
        <v>2078932</v>
      </c>
      <c r="F10" s="65">
        <v>-5.517950358716311</v>
      </c>
      <c r="G10" s="27">
        <v>1146815</v>
      </c>
      <c r="H10" s="27">
        <v>1250941</v>
      </c>
      <c r="I10" s="27">
        <v>1170333</v>
      </c>
      <c r="J10" s="65">
        <v>-6.443789115553811</v>
      </c>
      <c r="K10" s="27">
        <v>793096</v>
      </c>
      <c r="L10" s="27">
        <v>949405</v>
      </c>
      <c r="M10" s="78">
        <v>908599</v>
      </c>
      <c r="N10" s="79">
        <v>-4.298060364122793</v>
      </c>
    </row>
    <row r="11" spans="2:14" s="19" customFormat="1" ht="19.5" customHeight="1">
      <c r="B11" s="24" t="s">
        <v>29</v>
      </c>
      <c r="C11" s="27">
        <v>15453</v>
      </c>
      <c r="D11" s="27">
        <v>13974</v>
      </c>
      <c r="E11" s="27">
        <v>4041</v>
      </c>
      <c r="F11" s="27"/>
      <c r="G11" s="27">
        <v>15445</v>
      </c>
      <c r="H11" s="27">
        <v>13972</v>
      </c>
      <c r="I11" s="27">
        <v>4025</v>
      </c>
      <c r="J11" s="27"/>
      <c r="K11" s="27">
        <v>8</v>
      </c>
      <c r="L11" s="27">
        <v>2</v>
      </c>
      <c r="M11" s="27">
        <v>16</v>
      </c>
      <c r="N11" s="27"/>
    </row>
    <row r="12" ht="12" customHeight="1">
      <c r="N12" s="17"/>
    </row>
    <row r="16" spans="2:14" ht="21.75" customHeight="1">
      <c r="B16" s="211" t="s">
        <v>304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</row>
    <row r="17" spans="2:14" s="19" customFormat="1" ht="22.5" customHeight="1">
      <c r="B17" s="20"/>
      <c r="C17" s="201" t="s">
        <v>21</v>
      </c>
      <c r="D17" s="202"/>
      <c r="E17" s="203"/>
      <c r="F17" s="204" t="s">
        <v>302</v>
      </c>
      <c r="G17" s="201" t="s">
        <v>19</v>
      </c>
      <c r="H17" s="202"/>
      <c r="I17" s="203"/>
      <c r="J17" s="204" t="s">
        <v>302</v>
      </c>
      <c r="K17" s="201" t="s">
        <v>20</v>
      </c>
      <c r="L17" s="202"/>
      <c r="M17" s="203"/>
      <c r="N17" s="204" t="s">
        <v>302</v>
      </c>
    </row>
    <row r="18" spans="2:14" s="19" customFormat="1" ht="22.5" customHeight="1">
      <c r="B18" s="22"/>
      <c r="C18" s="23">
        <v>2014</v>
      </c>
      <c r="D18" s="23" t="s">
        <v>283</v>
      </c>
      <c r="E18" s="23" t="s">
        <v>300</v>
      </c>
      <c r="F18" s="205"/>
      <c r="G18" s="23">
        <v>2014</v>
      </c>
      <c r="H18" s="23" t="s">
        <v>283</v>
      </c>
      <c r="I18" s="23" t="s">
        <v>300</v>
      </c>
      <c r="J18" s="205"/>
      <c r="K18" s="23">
        <v>2014</v>
      </c>
      <c r="L18" s="23" t="s">
        <v>283</v>
      </c>
      <c r="M18" s="23" t="s">
        <v>300</v>
      </c>
      <c r="N18" s="205"/>
    </row>
    <row r="19" spans="2:14" s="19" customFormat="1" ht="19.5" customHeight="1">
      <c r="B19" s="24" t="s">
        <v>22</v>
      </c>
      <c r="C19" s="27">
        <v>1512536</v>
      </c>
      <c r="D19" s="27">
        <v>1721566</v>
      </c>
      <c r="E19" s="27">
        <v>1737462</v>
      </c>
      <c r="F19" s="65">
        <v>0.9233453727594527</v>
      </c>
      <c r="G19" s="27">
        <v>854323</v>
      </c>
      <c r="H19" s="27">
        <v>987106</v>
      </c>
      <c r="I19" s="27">
        <v>950187</v>
      </c>
      <c r="J19" s="65">
        <v>-3.740125173993472</v>
      </c>
      <c r="K19" s="27">
        <v>658213</v>
      </c>
      <c r="L19" s="27">
        <v>734460</v>
      </c>
      <c r="M19" s="27">
        <v>787275</v>
      </c>
      <c r="N19" s="65">
        <v>7.190997467527163</v>
      </c>
    </row>
    <row r="20" spans="2:14" s="19" customFormat="1" ht="19.5" customHeight="1">
      <c r="B20" s="24" t="s">
        <v>23</v>
      </c>
      <c r="C20" s="27">
        <v>673853</v>
      </c>
      <c r="D20" s="27">
        <v>737719</v>
      </c>
      <c r="E20" s="27">
        <v>566644</v>
      </c>
      <c r="F20" s="65">
        <v>-23.189724000601856</v>
      </c>
      <c r="G20" s="27">
        <v>394574</v>
      </c>
      <c r="H20" s="27">
        <v>416568</v>
      </c>
      <c r="I20" s="27">
        <v>343173</v>
      </c>
      <c r="J20" s="65">
        <v>-17.618972172610476</v>
      </c>
      <c r="K20" s="27">
        <v>279279</v>
      </c>
      <c r="L20" s="27">
        <v>321151</v>
      </c>
      <c r="M20" s="27">
        <v>223471</v>
      </c>
      <c r="N20" s="65">
        <v>-30.415598892732703</v>
      </c>
    </row>
    <row r="21" spans="1:14" s="19" customFormat="1" ht="19.5" customHeight="1">
      <c r="A21" s="19" t="e">
        <v>#REF!</v>
      </c>
      <c r="B21" s="24" t="s">
        <v>24</v>
      </c>
      <c r="C21" s="27">
        <v>1546</v>
      </c>
      <c r="D21" s="27">
        <v>1244</v>
      </c>
      <c r="E21" s="27">
        <v>426</v>
      </c>
      <c r="F21" s="65">
        <v>-65.7556270096463</v>
      </c>
      <c r="G21" s="27">
        <v>1444</v>
      </c>
      <c r="H21" s="27">
        <v>1177</v>
      </c>
      <c r="I21" s="27">
        <v>409</v>
      </c>
      <c r="J21" s="65">
        <v>-65.25063721325404</v>
      </c>
      <c r="K21" s="27">
        <v>102</v>
      </c>
      <c r="L21" s="27">
        <v>67</v>
      </c>
      <c r="M21" s="27">
        <v>17</v>
      </c>
      <c r="N21" s="65">
        <v>-74.6268656716418</v>
      </c>
    </row>
    <row r="22" spans="1:14" s="19" customFormat="1" ht="19.5" customHeight="1">
      <c r="A22" s="25"/>
      <c r="B22" s="26" t="s">
        <v>25</v>
      </c>
      <c r="C22" s="27">
        <v>43773</v>
      </c>
      <c r="D22" s="27">
        <v>45018</v>
      </c>
      <c r="E22" s="27">
        <v>35577</v>
      </c>
      <c r="F22" s="65">
        <v>-20.971611355457817</v>
      </c>
      <c r="G22" s="27">
        <v>22850</v>
      </c>
      <c r="H22" s="27">
        <v>22137</v>
      </c>
      <c r="I22" s="27">
        <v>13736</v>
      </c>
      <c r="J22" s="65">
        <v>-37.950038397253465</v>
      </c>
      <c r="K22" s="27">
        <v>20923</v>
      </c>
      <c r="L22" s="27">
        <v>22881</v>
      </c>
      <c r="M22" s="27">
        <v>21841</v>
      </c>
      <c r="N22" s="65">
        <v>-4.545255889165683</v>
      </c>
    </row>
    <row r="23" spans="2:14" s="19" customFormat="1" ht="19.5" customHeight="1">
      <c r="B23" s="24" t="s">
        <v>21</v>
      </c>
      <c r="C23" s="27">
        <v>2231708</v>
      </c>
      <c r="D23" s="27">
        <v>2505547</v>
      </c>
      <c r="E23" s="27">
        <v>2340109</v>
      </c>
      <c r="F23" s="65">
        <v>-6.602869553035724</v>
      </c>
      <c r="G23" s="27">
        <v>1273191</v>
      </c>
      <c r="H23" s="27">
        <v>1426988</v>
      </c>
      <c r="I23" s="27">
        <v>1307505</v>
      </c>
      <c r="J23" s="65">
        <v>-8.37309073376931</v>
      </c>
      <c r="K23" s="27">
        <v>958517</v>
      </c>
      <c r="L23" s="27">
        <v>1078559</v>
      </c>
      <c r="M23" s="78">
        <v>1032604</v>
      </c>
      <c r="N23" s="79">
        <v>-4.260777574523044</v>
      </c>
    </row>
    <row r="24" spans="2:14" s="19" customFormat="1" ht="19.5" customHeight="1">
      <c r="B24" s="24" t="s">
        <v>29</v>
      </c>
      <c r="C24" s="27">
        <v>15453</v>
      </c>
      <c r="D24" s="27">
        <v>13974</v>
      </c>
      <c r="E24" s="27">
        <v>4041</v>
      </c>
      <c r="F24" s="27"/>
      <c r="G24" s="27">
        <v>15445</v>
      </c>
      <c r="H24" s="27">
        <v>13972</v>
      </c>
      <c r="I24" s="27">
        <v>4025</v>
      </c>
      <c r="J24" s="27"/>
      <c r="K24" s="27">
        <v>8</v>
      </c>
      <c r="L24" s="27">
        <v>2</v>
      </c>
      <c r="M24" s="27">
        <v>16</v>
      </c>
      <c r="N24" s="27"/>
    </row>
    <row r="25" ht="13.5" customHeight="1"/>
    <row r="26" ht="13.5" customHeight="1"/>
    <row r="27" spans="2:14" ht="13.5" customHeight="1">
      <c r="B27" s="206" t="s">
        <v>315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</row>
    <row r="28" spans="2:15" ht="12.75" customHeight="1"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102" t="s">
        <v>212</v>
      </c>
    </row>
    <row r="29" spans="2:14" ht="12.75" customHeight="1"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</row>
    <row r="30" spans="2:14" ht="15.75" customHeight="1"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</row>
    <row r="32" spans="3:15" ht="15">
      <c r="C32" s="18"/>
      <c r="I32" s="19"/>
      <c r="J32" s="19"/>
      <c r="K32" s="19"/>
      <c r="L32" s="19"/>
      <c r="M32" s="19"/>
      <c r="N32" s="19"/>
      <c r="O32" s="19"/>
    </row>
    <row r="33" ht="21.75" customHeight="1">
      <c r="B33" s="18" t="s">
        <v>18</v>
      </c>
    </row>
    <row r="34" spans="2:15" s="19" customFormat="1" ht="19.5" customHeight="1">
      <c r="B34" s="18" t="s">
        <v>205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2:15" s="19" customFormat="1" ht="19.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5" s="19" customFormat="1" ht="19.5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s="19" customFormat="1" ht="19.5" customHeight="1">
      <c r="A37" s="2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="19" customFormat="1" ht="19.5" customHeight="1">
      <c r="A38" s="21"/>
    </row>
    <row r="39" s="19" customFormat="1" ht="19.5" customHeight="1">
      <c r="A39" s="21"/>
    </row>
    <row r="40" spans="1:15" s="19" customFormat="1" ht="19.5" customHeight="1">
      <c r="A40" s="2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15" s="19" customFormat="1" ht="19.5" customHeight="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5" spans="2:15" ht="14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2:15" ht="21.75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2:15" s="19" customFormat="1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15" s="19" customFormat="1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 s="19" customFormat="1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s="19" customFormat="1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s="19" customFormat="1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="19" customFormat="1" ht="19.5" customHeight="1">
      <c r="A52" s="21"/>
    </row>
    <row r="53" s="19" customFormat="1" ht="19.5" customHeight="1"/>
    <row r="54" spans="2:15" s="19" customFormat="1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ht="15" customHeight="1"/>
    <row r="56" ht="15" customHeight="1"/>
    <row r="57" ht="15" customHeight="1"/>
    <row r="58" ht="15" customHeight="1"/>
    <row r="59" spans="2:15" ht="12.7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2:15" ht="12.75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ht="12.75">
      <c r="H61" s="72"/>
    </row>
    <row r="63" ht="15">
      <c r="B63" s="18"/>
    </row>
    <row r="64" ht="15">
      <c r="B64" s="18"/>
    </row>
    <row r="70" spans="2:15" ht="16.5">
      <c r="B70" s="207" t="s">
        <v>0</v>
      </c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</row>
    <row r="71" spans="2:15" ht="15">
      <c r="B71" s="208" t="s">
        <v>28</v>
      </c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</row>
    <row r="72" spans="2:15" ht="14.25">
      <c r="B72" s="209" t="s">
        <v>35</v>
      </c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</row>
  </sheetData>
  <sheetProtection/>
  <mergeCells count="18">
    <mergeCell ref="B70:O70"/>
    <mergeCell ref="B71:O71"/>
    <mergeCell ref="B72:O72"/>
    <mergeCell ref="B3:N3"/>
    <mergeCell ref="B16:N16"/>
    <mergeCell ref="C17:E17"/>
    <mergeCell ref="F17:F18"/>
    <mergeCell ref="G17:I17"/>
    <mergeCell ref="K4:M4"/>
    <mergeCell ref="N4:N5"/>
    <mergeCell ref="C4:E4"/>
    <mergeCell ref="F4:F5"/>
    <mergeCell ref="G4:I4"/>
    <mergeCell ref="B27:N30"/>
    <mergeCell ref="J4:J5"/>
    <mergeCell ref="J17:J18"/>
    <mergeCell ref="K17:M17"/>
    <mergeCell ref="N17:N18"/>
  </mergeCells>
  <printOptions horizontalCentered="1"/>
  <pageMargins left="0.3937007874015748" right="0" top="0.3937007874015748" bottom="0" header="0.5118110236220472" footer="0.5118110236220472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K142"/>
  <sheetViews>
    <sheetView showGridLines="0" zoomScaleSheetLayoutView="100" zoomScalePageLayoutView="0" workbookViewId="0" topLeftCell="A94">
      <selection activeCell="M111" sqref="M111"/>
    </sheetView>
  </sheetViews>
  <sheetFormatPr defaultColWidth="9.00390625" defaultRowHeight="12.75"/>
  <cols>
    <col min="1" max="1" width="24.375" style="33" customWidth="1"/>
    <col min="2" max="8" width="9.125" style="33" customWidth="1"/>
    <col min="9" max="9" width="10.00390625" style="33" customWidth="1"/>
    <col min="10" max="16384" width="9.125" style="33" customWidth="1"/>
  </cols>
  <sheetData>
    <row r="1" spans="1:9" s="28" customFormat="1" ht="36" customHeight="1">
      <c r="A1" s="215" t="s">
        <v>312</v>
      </c>
      <c r="B1" s="215"/>
      <c r="C1" s="215"/>
      <c r="D1" s="215"/>
      <c r="E1" s="215"/>
      <c r="F1" s="215"/>
      <c r="G1" s="215"/>
      <c r="H1" s="215"/>
      <c r="I1" s="215"/>
    </row>
    <row r="2" spans="1:9" ht="7.5" customHeight="1" thickBot="1">
      <c r="A2" s="29"/>
      <c r="B2" s="30"/>
      <c r="C2" s="30"/>
      <c r="D2" s="31"/>
      <c r="E2" s="30"/>
      <c r="F2" s="30"/>
      <c r="G2" s="30"/>
      <c r="H2" s="32"/>
      <c r="I2" s="32"/>
    </row>
    <row r="3" spans="1:9" ht="13.5" thickBot="1">
      <c r="A3" s="34"/>
      <c r="B3" s="216" t="s">
        <v>5</v>
      </c>
      <c r="C3" s="216"/>
      <c r="D3" s="216"/>
      <c r="E3" s="217" t="s">
        <v>30</v>
      </c>
      <c r="F3" s="217"/>
      <c r="G3" s="218"/>
      <c r="H3" s="216" t="s">
        <v>2</v>
      </c>
      <c r="I3" s="216"/>
    </row>
    <row r="4" spans="1:9" ht="13.5" thickBot="1">
      <c r="A4" s="35" t="s">
        <v>31</v>
      </c>
      <c r="B4" s="36">
        <v>2014</v>
      </c>
      <c r="C4" s="36" t="s">
        <v>283</v>
      </c>
      <c r="D4" s="37" t="s">
        <v>300</v>
      </c>
      <c r="E4" s="36">
        <v>2014</v>
      </c>
      <c r="F4" s="36" t="s">
        <v>283</v>
      </c>
      <c r="G4" s="37" t="s">
        <v>300</v>
      </c>
      <c r="H4" s="36" t="s">
        <v>284</v>
      </c>
      <c r="I4" s="36" t="s">
        <v>301</v>
      </c>
    </row>
    <row r="5" spans="1:11" ht="12.75">
      <c r="A5" s="38" t="s">
        <v>36</v>
      </c>
      <c r="B5" s="39">
        <v>97495</v>
      </c>
      <c r="C5" s="39">
        <v>115993</v>
      </c>
      <c r="D5" s="40">
        <v>114208</v>
      </c>
      <c r="E5" s="41">
        <v>8.501371188901436</v>
      </c>
      <c r="F5" s="41">
        <v>9.272459692343604</v>
      </c>
      <c r="G5" s="42">
        <v>9.758590076499594</v>
      </c>
      <c r="H5" s="41">
        <v>18.973280681060572</v>
      </c>
      <c r="I5" s="41">
        <v>-1.5388859672566468</v>
      </c>
      <c r="K5" s="101"/>
    </row>
    <row r="6" spans="1:11" ht="12.75">
      <c r="A6" s="38" t="s">
        <v>37</v>
      </c>
      <c r="B6" s="39">
        <v>10650</v>
      </c>
      <c r="C6" s="39">
        <v>12162</v>
      </c>
      <c r="D6" s="40">
        <v>12266</v>
      </c>
      <c r="E6" s="41">
        <v>0.9286589380152859</v>
      </c>
      <c r="F6" s="41">
        <v>0.9722281066812903</v>
      </c>
      <c r="G6" s="42">
        <v>1.048077769318647</v>
      </c>
      <c r="H6" s="41">
        <v>14.197183098591552</v>
      </c>
      <c r="I6" s="41">
        <v>0.8551225127446287</v>
      </c>
      <c r="K6" s="101"/>
    </row>
    <row r="7" spans="1:11" ht="12.75">
      <c r="A7" s="38" t="s">
        <v>38</v>
      </c>
      <c r="B7" s="39">
        <v>9797</v>
      </c>
      <c r="C7" s="39">
        <v>11329</v>
      </c>
      <c r="D7" s="40">
        <v>11002</v>
      </c>
      <c r="E7" s="41">
        <v>0.8542790249517141</v>
      </c>
      <c r="F7" s="41">
        <v>0.9056382355362883</v>
      </c>
      <c r="G7" s="42">
        <v>0.9400743207275195</v>
      </c>
      <c r="H7" s="41">
        <v>15.63744003266305</v>
      </c>
      <c r="I7" s="41">
        <v>-2.886397740312475</v>
      </c>
      <c r="K7" s="101"/>
    </row>
    <row r="8" spans="1:11" ht="12.75">
      <c r="A8" s="38" t="s">
        <v>39</v>
      </c>
      <c r="B8" s="39">
        <v>5850</v>
      </c>
      <c r="C8" s="39">
        <v>6294</v>
      </c>
      <c r="D8" s="40">
        <v>6014</v>
      </c>
      <c r="E8" s="41">
        <v>0.5101084307407908</v>
      </c>
      <c r="F8" s="41">
        <v>0.5031412352780827</v>
      </c>
      <c r="G8" s="42">
        <v>0.5138708384707601</v>
      </c>
      <c r="H8" s="41">
        <v>7.589743589743577</v>
      </c>
      <c r="I8" s="41">
        <v>-4.448681283762312</v>
      </c>
      <c r="K8" s="101"/>
    </row>
    <row r="9" spans="1:11" ht="12.75">
      <c r="A9" s="38" t="s">
        <v>40</v>
      </c>
      <c r="B9" s="39">
        <v>2562</v>
      </c>
      <c r="C9" s="39">
        <v>3505</v>
      </c>
      <c r="D9" s="40">
        <v>2917</v>
      </c>
      <c r="E9" s="41">
        <v>0.22340133325776174</v>
      </c>
      <c r="F9" s="41">
        <v>0.28018907366534473</v>
      </c>
      <c r="G9" s="42">
        <v>0.2492453002692396</v>
      </c>
      <c r="H9" s="41">
        <v>36.80718188914912</v>
      </c>
      <c r="I9" s="41">
        <v>-16.776034236804563</v>
      </c>
      <c r="K9" s="101"/>
    </row>
    <row r="10" spans="1:11" ht="12.75">
      <c r="A10" s="38" t="s">
        <v>41</v>
      </c>
      <c r="B10" s="39">
        <v>23114</v>
      </c>
      <c r="C10" s="39">
        <v>24507</v>
      </c>
      <c r="D10" s="40">
        <v>23130</v>
      </c>
      <c r="E10" s="41">
        <v>2.015495088571391</v>
      </c>
      <c r="F10" s="41">
        <v>1.9590852006609423</v>
      </c>
      <c r="G10" s="42">
        <v>1.9763605742980843</v>
      </c>
      <c r="H10" s="41">
        <v>6.026650514839488</v>
      </c>
      <c r="I10" s="41">
        <v>-5.618802791039286</v>
      </c>
      <c r="K10" s="101"/>
    </row>
    <row r="11" spans="1:11" ht="12.75">
      <c r="A11" s="38" t="s">
        <v>42</v>
      </c>
      <c r="B11" s="39">
        <v>22625</v>
      </c>
      <c r="C11" s="39">
        <v>23903</v>
      </c>
      <c r="D11" s="40">
        <v>24031</v>
      </c>
      <c r="E11" s="41">
        <v>1.972855255642802</v>
      </c>
      <c r="F11" s="41">
        <v>1.9108015485942182</v>
      </c>
      <c r="G11" s="42">
        <v>2.053347209725779</v>
      </c>
      <c r="H11" s="41">
        <v>5.648618784530385</v>
      </c>
      <c r="I11" s="41">
        <v>0.5354976362799562</v>
      </c>
      <c r="K11" s="101"/>
    </row>
    <row r="12" spans="1:11" ht="12.75">
      <c r="A12" s="38" t="s">
        <v>43</v>
      </c>
      <c r="B12" s="39">
        <v>29775</v>
      </c>
      <c r="C12" s="39">
        <v>30868</v>
      </c>
      <c r="D12" s="40">
        <v>31177</v>
      </c>
      <c r="E12" s="41">
        <v>2.5963211154371018</v>
      </c>
      <c r="F12" s="41">
        <v>2.4675824039662944</v>
      </c>
      <c r="G12" s="42">
        <v>2.663942655637327</v>
      </c>
      <c r="H12" s="41">
        <v>3.6708648194794193</v>
      </c>
      <c r="I12" s="41">
        <v>1.0010366722819697</v>
      </c>
      <c r="K12" s="101"/>
    </row>
    <row r="13" spans="1:11" ht="12.75">
      <c r="A13" s="38" t="s">
        <v>44</v>
      </c>
      <c r="B13" s="39">
        <v>1797</v>
      </c>
      <c r="C13" s="39">
        <v>2354</v>
      </c>
      <c r="D13" s="40">
        <v>2127</v>
      </c>
      <c r="E13" s="41">
        <v>0.15669484616088908</v>
      </c>
      <c r="F13" s="41">
        <v>0.18817833934614023</v>
      </c>
      <c r="G13" s="42">
        <v>0.18174314489978494</v>
      </c>
      <c r="H13" s="41">
        <v>30.99610461880914</v>
      </c>
      <c r="I13" s="41">
        <v>-9.64316057774002</v>
      </c>
      <c r="K13" s="101"/>
    </row>
    <row r="14" spans="1:11" ht="12.75">
      <c r="A14" s="38" t="s">
        <v>45</v>
      </c>
      <c r="B14" s="39">
        <v>8610</v>
      </c>
      <c r="C14" s="39">
        <v>10644</v>
      </c>
      <c r="D14" s="40">
        <v>7539</v>
      </c>
      <c r="E14" s="41">
        <v>0.7507749724236255</v>
      </c>
      <c r="F14" s="41">
        <v>0.8508794579440596</v>
      </c>
      <c r="G14" s="42">
        <v>0.6441756320636947</v>
      </c>
      <c r="H14" s="41">
        <v>23.623693379790936</v>
      </c>
      <c r="I14" s="41">
        <v>-29.171364148816238</v>
      </c>
      <c r="K14" s="101"/>
    </row>
    <row r="15" spans="1:11" ht="12.75">
      <c r="A15" s="38" t="s">
        <v>46</v>
      </c>
      <c r="B15" s="39">
        <v>10725</v>
      </c>
      <c r="C15" s="39">
        <v>12257</v>
      </c>
      <c r="D15" s="40">
        <v>10112</v>
      </c>
      <c r="E15" s="41">
        <v>0.9351987896914499</v>
      </c>
      <c r="F15" s="41">
        <v>0.97982238970503</v>
      </c>
      <c r="G15" s="42">
        <v>0.8640275887290199</v>
      </c>
      <c r="H15" s="41">
        <v>14.28438228438229</v>
      </c>
      <c r="I15" s="41">
        <v>-17.50020396508117</v>
      </c>
      <c r="K15" s="101"/>
    </row>
    <row r="16" spans="1:11" ht="12.75">
      <c r="A16" s="38" t="s">
        <v>47</v>
      </c>
      <c r="B16" s="39">
        <v>6430</v>
      </c>
      <c r="C16" s="39">
        <v>7707</v>
      </c>
      <c r="D16" s="40">
        <v>7551</v>
      </c>
      <c r="E16" s="41">
        <v>0.5606832837031256</v>
      </c>
      <c r="F16" s="41">
        <v>0.6160962027785483</v>
      </c>
      <c r="G16" s="42">
        <v>0.6452009812591801</v>
      </c>
      <c r="H16" s="41">
        <v>19.860031104199066</v>
      </c>
      <c r="I16" s="41">
        <v>-2.024133904242902</v>
      </c>
      <c r="K16" s="101"/>
    </row>
    <row r="17" spans="1:11" ht="12.75">
      <c r="A17" s="38" t="s">
        <v>48</v>
      </c>
      <c r="B17" s="39">
        <v>22731</v>
      </c>
      <c r="C17" s="39">
        <v>24550</v>
      </c>
      <c r="D17" s="40">
        <v>17356</v>
      </c>
      <c r="E17" s="41">
        <v>1.9820982460117806</v>
      </c>
      <c r="F17" s="41">
        <v>1.962522612976951</v>
      </c>
      <c r="G17" s="42">
        <v>1.4829967197370322</v>
      </c>
      <c r="H17" s="41">
        <v>8.002287624829535</v>
      </c>
      <c r="I17" s="41">
        <v>-29.303462321792267</v>
      </c>
      <c r="K17" s="101"/>
    </row>
    <row r="18" spans="1:11" ht="12.75">
      <c r="A18" s="38" t="s">
        <v>49</v>
      </c>
      <c r="B18" s="39">
        <v>82</v>
      </c>
      <c r="C18" s="39">
        <v>113</v>
      </c>
      <c r="D18" s="40">
        <v>151</v>
      </c>
      <c r="E18" s="41">
        <v>0.007150237832605956</v>
      </c>
      <c r="F18" s="41">
        <v>0.00903319980718515</v>
      </c>
      <c r="G18" s="42">
        <v>0.012902310709857793</v>
      </c>
      <c r="H18" s="41">
        <v>37.804878048780466</v>
      </c>
      <c r="I18" s="41">
        <v>33.6283185840708</v>
      </c>
      <c r="K18" s="101"/>
    </row>
    <row r="19" spans="1:11" ht="12.75">
      <c r="A19" s="38" t="s">
        <v>50</v>
      </c>
      <c r="B19" s="39">
        <v>127</v>
      </c>
      <c r="C19" s="39">
        <v>181</v>
      </c>
      <c r="D19" s="40">
        <v>220</v>
      </c>
      <c r="E19" s="41">
        <v>0.011074148838304347</v>
      </c>
      <c r="F19" s="41">
        <v>0.014469107655756746</v>
      </c>
      <c r="G19" s="42">
        <v>0.01879806858389877</v>
      </c>
      <c r="H19" s="41">
        <v>42.519685039370074</v>
      </c>
      <c r="I19" s="41">
        <v>21.546961325966848</v>
      </c>
      <c r="K19" s="101"/>
    </row>
    <row r="20" spans="1:11" ht="12.75">
      <c r="A20" s="43" t="s">
        <v>51</v>
      </c>
      <c r="B20" s="39">
        <v>1565</v>
      </c>
      <c r="C20" s="39">
        <v>1839</v>
      </c>
      <c r="D20" s="40">
        <v>1792</v>
      </c>
      <c r="E20" s="41">
        <v>0.13646490497595515</v>
      </c>
      <c r="F20" s="41">
        <v>0.14700933137534064</v>
      </c>
      <c r="G20" s="42">
        <v>0.15311881319248455</v>
      </c>
      <c r="H20" s="41">
        <v>17.50798722044729</v>
      </c>
      <c r="I20" s="41">
        <v>-2.5557368134855807</v>
      </c>
      <c r="K20" s="101"/>
    </row>
    <row r="21" spans="1:11" ht="12.75">
      <c r="A21" s="38" t="s">
        <v>52</v>
      </c>
      <c r="B21" s="39">
        <v>50949</v>
      </c>
      <c r="C21" s="39">
        <v>49350</v>
      </c>
      <c r="D21" s="40">
        <v>41601</v>
      </c>
      <c r="E21" s="41">
        <v>4.442652040651717</v>
      </c>
      <c r="F21" s="41">
        <v>3.9450301812795323</v>
      </c>
      <c r="G21" s="42">
        <v>3.554629323448967</v>
      </c>
      <c r="H21" s="41">
        <v>-3.138432550197251</v>
      </c>
      <c r="I21" s="41">
        <v>-15.702127659574472</v>
      </c>
      <c r="K21" s="101"/>
    </row>
    <row r="22" spans="1:11" ht="12.75">
      <c r="A22" s="38" t="s">
        <v>53</v>
      </c>
      <c r="B22" s="39">
        <v>2299</v>
      </c>
      <c r="C22" s="39">
        <v>2858</v>
      </c>
      <c r="D22" s="40">
        <v>2910</v>
      </c>
      <c r="E22" s="41">
        <v>0.20046825338001334</v>
      </c>
      <c r="F22" s="41">
        <v>0.22846800928261204</v>
      </c>
      <c r="G22" s="42">
        <v>0.24864717990520646</v>
      </c>
      <c r="H22" s="41">
        <v>24.314919530230526</v>
      </c>
      <c r="I22" s="41">
        <v>1.819454163750862</v>
      </c>
      <c r="K22" s="101"/>
    </row>
    <row r="23" spans="1:11" ht="12.75">
      <c r="A23" s="38" t="s">
        <v>54</v>
      </c>
      <c r="B23" s="39">
        <v>5914</v>
      </c>
      <c r="C23" s="39">
        <v>7772</v>
      </c>
      <c r="D23" s="40">
        <v>5025</v>
      </c>
      <c r="E23" s="41">
        <v>0.5156891041711174</v>
      </c>
      <c r="F23" s="41">
        <v>0.6212922911632123</v>
      </c>
      <c r="G23" s="42">
        <v>0.429364975609506</v>
      </c>
      <c r="H23" s="41">
        <v>31.41697666553941</v>
      </c>
      <c r="I23" s="41">
        <v>-35.34482758620689</v>
      </c>
      <c r="K23" s="101"/>
    </row>
    <row r="24" spans="1:11" ht="12.75">
      <c r="A24" s="38" t="s">
        <v>55</v>
      </c>
      <c r="B24" s="39">
        <v>3159</v>
      </c>
      <c r="C24" s="39">
        <v>3647</v>
      </c>
      <c r="D24" s="40">
        <v>3437</v>
      </c>
      <c r="E24" s="41">
        <v>0.275458552600027</v>
      </c>
      <c r="F24" s="41">
        <v>0.2915405282903031</v>
      </c>
      <c r="G24" s="42">
        <v>0.2936770987402731</v>
      </c>
      <c r="H24" s="41">
        <v>15.447926559037654</v>
      </c>
      <c r="I24" s="41">
        <v>-5.758157389635315</v>
      </c>
      <c r="K24" s="101"/>
    </row>
    <row r="25" spans="1:11" ht="12.75">
      <c r="A25" s="38" t="s">
        <v>56</v>
      </c>
      <c r="B25" s="39">
        <v>4528</v>
      </c>
      <c r="C25" s="39">
        <v>5142</v>
      </c>
      <c r="D25" s="40">
        <v>4797</v>
      </c>
      <c r="E25" s="41">
        <v>0.394832645195607</v>
      </c>
      <c r="F25" s="41">
        <v>0.4110505611375756</v>
      </c>
      <c r="G25" s="42">
        <v>0.40988334089528367</v>
      </c>
      <c r="H25" s="41">
        <v>13.5600706713781</v>
      </c>
      <c r="I25" s="41">
        <v>-6.709451575262548</v>
      </c>
      <c r="K25" s="101"/>
    </row>
    <row r="26" spans="1:11" ht="13.5" thickBot="1">
      <c r="A26" s="38" t="s">
        <v>57</v>
      </c>
      <c r="B26" s="39">
        <v>1299</v>
      </c>
      <c r="C26" s="39">
        <v>1536</v>
      </c>
      <c r="D26" s="40">
        <v>1535</v>
      </c>
      <c r="E26" s="41">
        <v>0.11327023103116021</v>
      </c>
      <c r="F26" s="41">
        <v>0.12278756552067605</v>
      </c>
      <c r="G26" s="42">
        <v>0.13115925125583913</v>
      </c>
      <c r="H26" s="41">
        <v>18.24480369515011</v>
      </c>
      <c r="I26" s="41">
        <v>-0.06510416666665719</v>
      </c>
      <c r="K26" s="101"/>
    </row>
    <row r="27" spans="1:11" ht="13.5" thickBot="1">
      <c r="A27" s="44" t="s">
        <v>58</v>
      </c>
      <c r="B27" s="45">
        <v>322083</v>
      </c>
      <c r="C27" s="45">
        <v>358511</v>
      </c>
      <c r="D27" s="45">
        <v>330898</v>
      </c>
      <c r="E27" s="46">
        <v>28.085000632185665</v>
      </c>
      <c r="F27" s="46">
        <v>28.659305274988988</v>
      </c>
      <c r="G27" s="47">
        <v>28.273833173976982</v>
      </c>
      <c r="H27" s="47">
        <v>11.310128134673363</v>
      </c>
      <c r="I27" s="47">
        <v>-7.70213466253476</v>
      </c>
      <c r="K27" s="101"/>
    </row>
    <row r="28" spans="1:11" ht="12.75">
      <c r="A28" s="38" t="s">
        <v>59</v>
      </c>
      <c r="B28" s="39">
        <v>23536</v>
      </c>
      <c r="C28" s="39">
        <v>26030</v>
      </c>
      <c r="D28" s="40">
        <v>27384</v>
      </c>
      <c r="E28" s="41">
        <v>2.052292654002607</v>
      </c>
      <c r="F28" s="41">
        <v>2.080833548504686</v>
      </c>
      <c r="G28" s="42">
        <v>2.339846864097654</v>
      </c>
      <c r="H28" s="41">
        <v>10.596532970768195</v>
      </c>
      <c r="I28" s="41">
        <v>5.201690357280057</v>
      </c>
      <c r="K28" s="101"/>
    </row>
    <row r="29" spans="1:11" ht="12.75">
      <c r="A29" s="38" t="s">
        <v>60</v>
      </c>
      <c r="B29" s="39">
        <v>4438</v>
      </c>
      <c r="C29" s="39">
        <v>4446</v>
      </c>
      <c r="D29" s="40">
        <v>3928</v>
      </c>
      <c r="E29" s="41">
        <v>0.3869848231842102</v>
      </c>
      <c r="F29" s="41">
        <v>0.3554124455110193</v>
      </c>
      <c r="G29" s="42">
        <v>0.3356309699888835</v>
      </c>
      <c r="H29" s="41">
        <v>0.1802613789995604</v>
      </c>
      <c r="I29" s="41">
        <v>-11.650922177237959</v>
      </c>
      <c r="K29" s="101"/>
    </row>
    <row r="30" spans="1:11" ht="12.75">
      <c r="A30" s="29" t="s">
        <v>61</v>
      </c>
      <c r="B30" s="39">
        <v>9385</v>
      </c>
      <c r="C30" s="39">
        <v>10229</v>
      </c>
      <c r="D30" s="40">
        <v>4299</v>
      </c>
      <c r="E30" s="41">
        <v>0.8183534397439867</v>
      </c>
      <c r="F30" s="41">
        <v>0.8177044321035125</v>
      </c>
      <c r="G30" s="42">
        <v>0.3673313492826401</v>
      </c>
      <c r="H30" s="41">
        <v>8.993074054342046</v>
      </c>
      <c r="I30" s="41">
        <v>-57.972431322709944</v>
      </c>
      <c r="K30" s="101"/>
    </row>
    <row r="31" spans="1:11" ht="12.75">
      <c r="A31" s="38" t="s">
        <v>62</v>
      </c>
      <c r="B31" s="39">
        <v>4992</v>
      </c>
      <c r="C31" s="39">
        <v>5972</v>
      </c>
      <c r="D31" s="40">
        <v>5538</v>
      </c>
      <c r="E31" s="41">
        <v>0.43529252756547476</v>
      </c>
      <c r="F31" s="41">
        <v>0.4774006128186701</v>
      </c>
      <c r="G31" s="42">
        <v>0.47319865371650627</v>
      </c>
      <c r="H31" s="41">
        <v>19.631410256410263</v>
      </c>
      <c r="I31" s="41">
        <v>-7.267247153382456</v>
      </c>
      <c r="K31" s="101"/>
    </row>
    <row r="32" spans="1:11" ht="12.75">
      <c r="A32" s="38" t="s">
        <v>63</v>
      </c>
      <c r="B32" s="39">
        <v>655</v>
      </c>
      <c r="C32" s="39">
        <v>720</v>
      </c>
      <c r="D32" s="40">
        <v>601</v>
      </c>
      <c r="E32" s="41">
        <v>0.0571147046384988</v>
      </c>
      <c r="F32" s="41">
        <v>0.057556671337816896</v>
      </c>
      <c r="G32" s="42">
        <v>0.05135290554055983</v>
      </c>
      <c r="H32" s="41">
        <v>9.92366412213741</v>
      </c>
      <c r="I32" s="41">
        <v>-16.52777777777777</v>
      </c>
      <c r="K32" s="101"/>
    </row>
    <row r="33" spans="1:11" ht="12.75">
      <c r="A33" s="38" t="s">
        <v>64</v>
      </c>
      <c r="B33" s="39">
        <v>723</v>
      </c>
      <c r="C33" s="39">
        <v>989</v>
      </c>
      <c r="D33" s="40">
        <v>827</v>
      </c>
      <c r="E33" s="41">
        <v>0.06304417015822082</v>
      </c>
      <c r="F33" s="41">
        <v>0.0790604832681957</v>
      </c>
      <c r="G33" s="42">
        <v>0.0706636487222013</v>
      </c>
      <c r="H33" s="41">
        <v>36.79114799446751</v>
      </c>
      <c r="I33" s="41">
        <v>-16.380182002022252</v>
      </c>
      <c r="K33" s="101"/>
    </row>
    <row r="34" spans="1:11" ht="13.5" thickBot="1">
      <c r="A34" s="49" t="s">
        <v>65</v>
      </c>
      <c r="B34" s="39">
        <v>20035</v>
      </c>
      <c r="C34" s="39">
        <v>25192</v>
      </c>
      <c r="D34" s="40">
        <v>13773</v>
      </c>
      <c r="E34" s="41">
        <v>1.7470123777592723</v>
      </c>
      <c r="F34" s="41">
        <v>2.013843978253171</v>
      </c>
      <c r="G34" s="42">
        <v>1.1768445391183535</v>
      </c>
      <c r="H34" s="41">
        <v>25.739955078612425</v>
      </c>
      <c r="I34" s="41">
        <v>-45.32788186725944</v>
      </c>
      <c r="K34" s="101"/>
    </row>
    <row r="35" spans="1:11" ht="13.5" thickBot="1">
      <c r="A35" s="44" t="s">
        <v>66</v>
      </c>
      <c r="B35" s="45">
        <v>385847</v>
      </c>
      <c r="C35" s="45">
        <v>432089</v>
      </c>
      <c r="D35" s="45">
        <v>387248</v>
      </c>
      <c r="E35" s="46">
        <v>33.64509532923793</v>
      </c>
      <c r="F35" s="46">
        <v>34.54111744678606</v>
      </c>
      <c r="G35" s="47">
        <v>33.088702104443776</v>
      </c>
      <c r="H35" s="47">
        <v>11.984543096097667</v>
      </c>
      <c r="I35" s="47">
        <v>-10.377723107970809</v>
      </c>
      <c r="K35" s="101"/>
    </row>
    <row r="36" spans="1:11" ht="12.75">
      <c r="A36" s="51" t="s">
        <v>67</v>
      </c>
      <c r="B36" s="39">
        <v>621</v>
      </c>
      <c r="C36" s="39">
        <v>841</v>
      </c>
      <c r="D36" s="40">
        <v>1159</v>
      </c>
      <c r="E36" s="41">
        <v>0.05414997187863779</v>
      </c>
      <c r="F36" s="41">
        <v>0.06722938971542224</v>
      </c>
      <c r="G36" s="42">
        <v>0.09903164313063034</v>
      </c>
      <c r="H36" s="41">
        <v>35.42673107890499</v>
      </c>
      <c r="I36" s="41">
        <v>37.81212841854935</v>
      </c>
      <c r="K36" s="101"/>
    </row>
    <row r="37" spans="1:11" ht="12.75">
      <c r="A37" s="38" t="s">
        <v>68</v>
      </c>
      <c r="B37" s="39">
        <v>1112</v>
      </c>
      <c r="C37" s="39">
        <v>1377</v>
      </c>
      <c r="D37" s="40">
        <v>1294</v>
      </c>
      <c r="E37" s="41">
        <v>0.09696420085192468</v>
      </c>
      <c r="F37" s="41">
        <v>0.11007713393357481</v>
      </c>
      <c r="G37" s="42">
        <v>0.11056682157984095</v>
      </c>
      <c r="H37" s="41">
        <v>23.830935251798564</v>
      </c>
      <c r="I37" s="41">
        <v>-6.027596223674664</v>
      </c>
      <c r="K37" s="101"/>
    </row>
    <row r="38" spans="1:11" ht="12.75">
      <c r="A38" s="38" t="s">
        <v>69</v>
      </c>
      <c r="B38" s="39">
        <v>3743</v>
      </c>
      <c r="C38" s="39">
        <v>3937</v>
      </c>
      <c r="D38" s="40">
        <v>4471</v>
      </c>
      <c r="E38" s="41">
        <v>0.32638219765175724</v>
      </c>
      <c r="F38" s="41">
        <v>0.3147230764680349</v>
      </c>
      <c r="G38" s="42">
        <v>0.38202802108459727</v>
      </c>
      <c r="H38" s="41">
        <v>5.183008282126636</v>
      </c>
      <c r="I38" s="41">
        <v>13.56362712725425</v>
      </c>
      <c r="K38" s="101"/>
    </row>
    <row r="39" spans="1:11" ht="12.75">
      <c r="A39" s="51" t="s">
        <v>70</v>
      </c>
      <c r="B39" s="39">
        <v>376</v>
      </c>
      <c r="C39" s="39">
        <v>470</v>
      </c>
      <c r="D39" s="40">
        <v>410</v>
      </c>
      <c r="E39" s="41">
        <v>0.032786456403168775</v>
      </c>
      <c r="F39" s="41">
        <v>0.03757171601218602</v>
      </c>
      <c r="G39" s="42">
        <v>0.035032764179084075</v>
      </c>
      <c r="H39" s="41">
        <v>25</v>
      </c>
      <c r="I39" s="41">
        <v>-12.7659574468085</v>
      </c>
      <c r="K39" s="101"/>
    </row>
    <row r="40" spans="1:11" ht="12.75">
      <c r="A40" s="38" t="s">
        <v>71</v>
      </c>
      <c r="B40" s="39">
        <v>1137</v>
      </c>
      <c r="C40" s="39">
        <v>1507</v>
      </c>
      <c r="D40" s="40">
        <v>1525</v>
      </c>
      <c r="E40" s="41">
        <v>0.09914415141064602</v>
      </c>
      <c r="F40" s="41">
        <v>0.12046931070290286</v>
      </c>
      <c r="G40" s="42">
        <v>0.13030479359293465</v>
      </c>
      <c r="H40" s="41">
        <v>32.54177660510115</v>
      </c>
      <c r="I40" s="41">
        <v>1.194426011944259</v>
      </c>
      <c r="K40" s="101"/>
    </row>
    <row r="41" spans="1:11" ht="12.75">
      <c r="A41" s="38" t="s">
        <v>72</v>
      </c>
      <c r="B41" s="39">
        <v>374</v>
      </c>
      <c r="C41" s="39">
        <v>389</v>
      </c>
      <c r="D41" s="40">
        <v>462</v>
      </c>
      <c r="E41" s="41">
        <v>0.03261206035847107</v>
      </c>
      <c r="F41" s="41">
        <v>0.031096590486681626</v>
      </c>
      <c r="G41" s="42">
        <v>0.03947594402618742</v>
      </c>
      <c r="H41" s="41">
        <v>4.010695187165766</v>
      </c>
      <c r="I41" s="41">
        <v>18.76606683804627</v>
      </c>
      <c r="K41" s="101"/>
    </row>
    <row r="42" spans="1:11" ht="12.75">
      <c r="A42" s="38" t="s">
        <v>73</v>
      </c>
      <c r="B42" s="39">
        <v>1109</v>
      </c>
      <c r="C42" s="39">
        <v>1147</v>
      </c>
      <c r="D42" s="40">
        <v>1096</v>
      </c>
      <c r="E42" s="41">
        <v>0.09670260678487812</v>
      </c>
      <c r="F42" s="41">
        <v>0.09169097503399441</v>
      </c>
      <c r="G42" s="42">
        <v>0.09364855985433206</v>
      </c>
      <c r="H42" s="41">
        <v>3.4265103697024273</v>
      </c>
      <c r="I42" s="41">
        <v>-4.446381865736697</v>
      </c>
      <c r="K42" s="101"/>
    </row>
    <row r="43" spans="1:11" ht="12.75">
      <c r="A43" s="38" t="s">
        <v>74</v>
      </c>
      <c r="B43" s="39">
        <v>2889</v>
      </c>
      <c r="C43" s="39">
        <v>3243</v>
      </c>
      <c r="D43" s="40">
        <v>3348</v>
      </c>
      <c r="E43" s="41">
        <v>0.2519150865658367</v>
      </c>
      <c r="F43" s="41">
        <v>0.2592448404840836</v>
      </c>
      <c r="G43" s="42">
        <v>0.2860724255404231</v>
      </c>
      <c r="H43" s="41">
        <v>12.253374870197305</v>
      </c>
      <c r="I43" s="41">
        <v>3.2377428307122926</v>
      </c>
      <c r="K43" s="101"/>
    </row>
    <row r="44" spans="1:11" ht="12.75">
      <c r="A44" s="38" t="s">
        <v>75</v>
      </c>
      <c r="B44" s="39">
        <v>2264</v>
      </c>
      <c r="C44" s="39">
        <v>2606</v>
      </c>
      <c r="D44" s="40">
        <v>1761</v>
      </c>
      <c r="E44" s="41">
        <v>0.1974163225978035</v>
      </c>
      <c r="F44" s="41">
        <v>0.20832317431437614</v>
      </c>
      <c r="G44" s="42">
        <v>0.15046999443748063</v>
      </c>
      <c r="H44" s="41">
        <v>15.10600706713781</v>
      </c>
      <c r="I44" s="41">
        <v>-32.42517267843438</v>
      </c>
      <c r="K44" s="101"/>
    </row>
    <row r="45" spans="1:11" ht="12.75">
      <c r="A45" s="38" t="s">
        <v>76</v>
      </c>
      <c r="B45" s="39">
        <v>1244</v>
      </c>
      <c r="C45" s="39">
        <v>1660</v>
      </c>
      <c r="D45" s="40">
        <v>1297</v>
      </c>
      <c r="E45" s="41">
        <v>0.10847433980197328</v>
      </c>
      <c r="F45" s="41">
        <v>0.13270010336218896</v>
      </c>
      <c r="G45" s="42">
        <v>0.11082315887871229</v>
      </c>
      <c r="H45" s="41">
        <v>33.440514469453376</v>
      </c>
      <c r="I45" s="41">
        <v>-21.86746987951807</v>
      </c>
      <c r="K45" s="101"/>
    </row>
    <row r="46" spans="1:11" ht="12.75">
      <c r="A46" s="38" t="s">
        <v>77</v>
      </c>
      <c r="B46" s="39">
        <v>6425</v>
      </c>
      <c r="C46" s="39">
        <v>7039</v>
      </c>
      <c r="D46" s="40">
        <v>6592</v>
      </c>
      <c r="E46" s="41">
        <v>0.5602472935913814</v>
      </c>
      <c r="F46" s="41">
        <v>0.5626964021484626</v>
      </c>
      <c r="G46" s="42">
        <v>0.5632584913866395</v>
      </c>
      <c r="H46" s="41">
        <v>9.55642023346303</v>
      </c>
      <c r="I46" s="41">
        <v>-6.3503338542406595</v>
      </c>
      <c r="K46" s="101"/>
    </row>
    <row r="47" spans="1:11" ht="12.75">
      <c r="A47" s="38" t="s">
        <v>78</v>
      </c>
      <c r="B47" s="39">
        <v>7719</v>
      </c>
      <c r="C47" s="39">
        <v>8013</v>
      </c>
      <c r="D47" s="40">
        <v>8597</v>
      </c>
      <c r="E47" s="41">
        <v>0.6730815345107973</v>
      </c>
      <c r="F47" s="41">
        <v>0.6405577880971205</v>
      </c>
      <c r="G47" s="42">
        <v>0.7345772527989897</v>
      </c>
      <c r="H47" s="41">
        <v>3.808783521181496</v>
      </c>
      <c r="I47" s="41">
        <v>7.288156745288916</v>
      </c>
      <c r="K47" s="101"/>
    </row>
    <row r="48" spans="1:11" ht="12.75">
      <c r="A48" s="38" t="s">
        <v>79</v>
      </c>
      <c r="B48" s="39">
        <v>3356</v>
      </c>
      <c r="C48" s="39">
        <v>3930</v>
      </c>
      <c r="D48" s="40">
        <v>4258</v>
      </c>
      <c r="E48" s="41">
        <v>0.2926365630027511</v>
      </c>
      <c r="F48" s="41">
        <v>0.3141634977189172</v>
      </c>
      <c r="G48" s="42">
        <v>0.3638280728647317</v>
      </c>
      <c r="H48" s="41">
        <v>17.103694874851016</v>
      </c>
      <c r="I48" s="41">
        <v>8.34605597964378</v>
      </c>
      <c r="K48" s="101"/>
    </row>
    <row r="49" spans="1:11" ht="12.75">
      <c r="A49" s="38" t="s">
        <v>80</v>
      </c>
      <c r="B49" s="39">
        <v>85837</v>
      </c>
      <c r="C49" s="39">
        <v>99057</v>
      </c>
      <c r="D49" s="40">
        <v>98800</v>
      </c>
      <c r="E49" s="41">
        <v>7.4848166443585065</v>
      </c>
      <c r="F49" s="41">
        <v>7.918598878764066</v>
      </c>
      <c r="G49" s="42">
        <v>8.442041709496358</v>
      </c>
      <c r="H49" s="41">
        <v>15.401283828651984</v>
      </c>
      <c r="I49" s="41">
        <v>-0.2594465812612867</v>
      </c>
      <c r="K49" s="101"/>
    </row>
    <row r="50" spans="1:11" ht="12.75">
      <c r="A50" s="38" t="s">
        <v>81</v>
      </c>
      <c r="B50" s="39">
        <v>14939</v>
      </c>
      <c r="C50" s="39">
        <v>15916</v>
      </c>
      <c r="D50" s="40">
        <v>14750</v>
      </c>
      <c r="E50" s="41">
        <v>1.302651255869517</v>
      </c>
      <c r="F50" s="41">
        <v>1.2723221958509634</v>
      </c>
      <c r="G50" s="42">
        <v>1.260325052784122</v>
      </c>
      <c r="H50" s="41">
        <v>6.539929044782113</v>
      </c>
      <c r="I50" s="41">
        <v>-7.325961296808245</v>
      </c>
      <c r="K50" s="101"/>
    </row>
    <row r="51" spans="1:11" ht="13.5" thickBot="1">
      <c r="A51" s="49" t="s">
        <v>82</v>
      </c>
      <c r="B51" s="39">
        <v>123</v>
      </c>
      <c r="C51" s="39">
        <v>75</v>
      </c>
      <c r="D51" s="40">
        <v>88</v>
      </c>
      <c r="E51" s="41">
        <v>0.010725356748908935</v>
      </c>
      <c r="F51" s="41">
        <v>0.00599548659768926</v>
      </c>
      <c r="G51" s="42">
        <v>0.0075192274335595085</v>
      </c>
      <c r="H51" s="41">
        <v>-39.02439024390244</v>
      </c>
      <c r="I51" s="41">
        <v>17.33333333333333</v>
      </c>
      <c r="K51" s="101"/>
    </row>
    <row r="52" spans="1:11" ht="13.5" thickBot="1">
      <c r="A52" s="50" t="s">
        <v>83</v>
      </c>
      <c r="B52" s="45">
        <v>455351</v>
      </c>
      <c r="C52" s="45">
        <v>509718</v>
      </c>
      <c r="D52" s="45">
        <v>480806</v>
      </c>
      <c r="E52" s="46">
        <v>39.705706674572625</v>
      </c>
      <c r="F52" s="46">
        <v>40.74676583467966</v>
      </c>
      <c r="G52" s="47">
        <v>41.0828371070456</v>
      </c>
      <c r="H52" s="47">
        <v>11.939580675127544</v>
      </c>
      <c r="I52" s="47">
        <v>-5.672155976441871</v>
      </c>
      <c r="K52" s="101"/>
    </row>
    <row r="53" spans="1:11" ht="12.75">
      <c r="A53" s="51" t="s">
        <v>84</v>
      </c>
      <c r="B53" s="39">
        <v>34979</v>
      </c>
      <c r="C53" s="39">
        <v>38744</v>
      </c>
      <c r="D53" s="40">
        <v>29932</v>
      </c>
      <c r="E53" s="41">
        <v>3.0500996237405333</v>
      </c>
      <c r="F53" s="41">
        <v>3.097188436544969</v>
      </c>
      <c r="G53" s="42">
        <v>2.5575626766057185</v>
      </c>
      <c r="H53" s="41">
        <v>10.763601017753516</v>
      </c>
      <c r="I53" s="41">
        <v>-22.74416683873632</v>
      </c>
      <c r="K53" s="101"/>
    </row>
    <row r="54" spans="1:11" ht="12.75">
      <c r="A54" s="51" t="s">
        <v>85</v>
      </c>
      <c r="B54" s="39">
        <v>2412</v>
      </c>
      <c r="C54" s="39">
        <v>2421</v>
      </c>
      <c r="D54" s="40">
        <v>2110</v>
      </c>
      <c r="E54" s="41">
        <v>0.21032162990543374</v>
      </c>
      <c r="F54" s="41">
        <v>0.1935343073734093</v>
      </c>
      <c r="G54" s="42">
        <v>0.1802905668728473</v>
      </c>
      <c r="H54" s="41">
        <v>0.37313432835821914</v>
      </c>
      <c r="I54" s="41">
        <v>-12.845931433292023</v>
      </c>
      <c r="K54" s="101"/>
    </row>
    <row r="55" spans="1:11" ht="12.75">
      <c r="A55" s="38" t="s">
        <v>86</v>
      </c>
      <c r="B55" s="39">
        <v>2691</v>
      </c>
      <c r="C55" s="39">
        <v>1854</v>
      </c>
      <c r="D55" s="40">
        <v>1797</v>
      </c>
      <c r="E55" s="41">
        <v>0.23464987814076377</v>
      </c>
      <c r="F55" s="41">
        <v>0.1482084286948785</v>
      </c>
      <c r="G55" s="42">
        <v>0.1535460420239368</v>
      </c>
      <c r="H55" s="41">
        <v>-31.10367892976589</v>
      </c>
      <c r="I55" s="41">
        <v>-3.074433656957936</v>
      </c>
      <c r="K55" s="101"/>
    </row>
    <row r="56" spans="1:11" ht="12.75">
      <c r="A56" s="38" t="s">
        <v>87</v>
      </c>
      <c r="B56" s="39">
        <v>102101</v>
      </c>
      <c r="C56" s="39">
        <v>108047</v>
      </c>
      <c r="D56" s="40">
        <v>113582</v>
      </c>
      <c r="E56" s="41">
        <v>8.903005279840254</v>
      </c>
      <c r="F56" s="41">
        <v>8.637257872273754</v>
      </c>
      <c r="G56" s="42">
        <v>9.705101026801774</v>
      </c>
      <c r="H56" s="41">
        <v>5.823645214052746</v>
      </c>
      <c r="I56" s="41">
        <v>5.1227706461077105</v>
      </c>
      <c r="K56" s="101"/>
    </row>
    <row r="57" spans="1:11" ht="12.75">
      <c r="A57" s="38" t="s">
        <v>88</v>
      </c>
      <c r="B57" s="39">
        <v>10141</v>
      </c>
      <c r="C57" s="39">
        <v>10663</v>
      </c>
      <c r="D57" s="40">
        <v>6728</v>
      </c>
      <c r="E57" s="41">
        <v>0.8842751446397197</v>
      </c>
      <c r="F57" s="41">
        <v>0.8523983145488077</v>
      </c>
      <c r="G57" s="42">
        <v>0.5748791156021406</v>
      </c>
      <c r="H57" s="41">
        <v>5.147421358840347</v>
      </c>
      <c r="I57" s="41">
        <v>-36.90331051298884</v>
      </c>
      <c r="K57" s="101"/>
    </row>
    <row r="58" spans="1:11" ht="12.75">
      <c r="A58" s="38" t="s">
        <v>89</v>
      </c>
      <c r="B58" s="39">
        <v>4537</v>
      </c>
      <c r="C58" s="39">
        <v>5839</v>
      </c>
      <c r="D58" s="40">
        <v>6024</v>
      </c>
      <c r="E58" s="41">
        <v>0.39561742739674666</v>
      </c>
      <c r="F58" s="41">
        <v>0.4667686165854345</v>
      </c>
      <c r="G58" s="42">
        <v>0.5147252961336646</v>
      </c>
      <c r="H58" s="41">
        <v>28.697377121445896</v>
      </c>
      <c r="I58" s="41">
        <v>3.168350744990576</v>
      </c>
      <c r="J58" s="53"/>
      <c r="K58" s="101"/>
    </row>
    <row r="59" spans="1:11" ht="12.75">
      <c r="A59" s="38" t="s">
        <v>90</v>
      </c>
      <c r="B59" s="39">
        <v>4941</v>
      </c>
      <c r="C59" s="39">
        <v>6713</v>
      </c>
      <c r="D59" s="40">
        <v>6663</v>
      </c>
      <c r="E59" s="41">
        <v>0.4308454284256833</v>
      </c>
      <c r="F59" s="41">
        <v>0.53663602040384</v>
      </c>
      <c r="G59" s="42">
        <v>0.5693251407932614</v>
      </c>
      <c r="H59" s="41">
        <v>35.863185589961546</v>
      </c>
      <c r="I59" s="41">
        <v>-0.7448234768359896</v>
      </c>
      <c r="K59" s="101"/>
    </row>
    <row r="60" spans="1:11" ht="12.75">
      <c r="A60" s="38" t="s">
        <v>91</v>
      </c>
      <c r="B60" s="39">
        <v>8189</v>
      </c>
      <c r="C60" s="39">
        <v>8549</v>
      </c>
      <c r="D60" s="40">
        <v>6061</v>
      </c>
      <c r="E60" s="41">
        <v>0.7140646050147583</v>
      </c>
      <c r="F60" s="41">
        <v>0.683405532315273</v>
      </c>
      <c r="G60" s="42">
        <v>0.5178867894864111</v>
      </c>
      <c r="H60" s="41">
        <v>4.396141164977422</v>
      </c>
      <c r="I60" s="41">
        <v>-29.10281904316294</v>
      </c>
      <c r="K60" s="101"/>
    </row>
    <row r="61" spans="1:11" ht="12.75">
      <c r="A61" s="38" t="s">
        <v>92</v>
      </c>
      <c r="B61" s="39">
        <v>65412</v>
      </c>
      <c r="C61" s="39">
        <v>51058</v>
      </c>
      <c r="D61" s="40">
        <v>22106</v>
      </c>
      <c r="E61" s="41">
        <v>5.703797037883181</v>
      </c>
      <c r="F61" s="41">
        <v>4.081567396064243</v>
      </c>
      <c r="G61" s="42">
        <v>1.8888641096166645</v>
      </c>
      <c r="H61" s="41">
        <v>-21.94398581300068</v>
      </c>
      <c r="I61" s="41">
        <v>-56.70414038936112</v>
      </c>
      <c r="K61" s="101"/>
    </row>
    <row r="62" spans="1:11" ht="12.75">
      <c r="A62" s="38" t="s">
        <v>93</v>
      </c>
      <c r="B62" s="39">
        <v>2175</v>
      </c>
      <c r="C62" s="39">
        <v>2395</v>
      </c>
      <c r="D62" s="40">
        <v>1249</v>
      </c>
      <c r="E62" s="41">
        <v>0.18965569860875556</v>
      </c>
      <c r="F62" s="41">
        <v>0.1914558720195437</v>
      </c>
      <c r="G62" s="42">
        <v>0.10672176209677074</v>
      </c>
      <c r="H62" s="41">
        <v>10.11494252873564</v>
      </c>
      <c r="I62" s="41">
        <v>-47.84968684759916</v>
      </c>
      <c r="K62" s="101"/>
    </row>
    <row r="63" spans="1:11" ht="12.75">
      <c r="A63" s="38" t="s">
        <v>94</v>
      </c>
      <c r="B63" s="39">
        <v>9828</v>
      </c>
      <c r="C63" s="39">
        <v>10638</v>
      </c>
      <c r="D63" s="40">
        <v>10950</v>
      </c>
      <c r="E63" s="41">
        <v>0.8569821636445285</v>
      </c>
      <c r="F63" s="41">
        <v>0.8503998190162445</v>
      </c>
      <c r="G63" s="42">
        <v>0.9356311408804161</v>
      </c>
      <c r="H63" s="41">
        <v>8.241758241758234</v>
      </c>
      <c r="I63" s="41">
        <v>2.932882120699375</v>
      </c>
      <c r="K63" s="101"/>
    </row>
    <row r="64" spans="1:11" ht="13.5" thickBot="1">
      <c r="A64" s="49" t="s">
        <v>95</v>
      </c>
      <c r="B64" s="39">
        <v>24195</v>
      </c>
      <c r="C64" s="39">
        <v>25054</v>
      </c>
      <c r="D64" s="40">
        <v>27633</v>
      </c>
      <c r="E64" s="41">
        <v>2.1097561507305014</v>
      </c>
      <c r="F64" s="41">
        <v>2.002812282913423</v>
      </c>
      <c r="G64" s="42">
        <v>2.361122859903976</v>
      </c>
      <c r="H64" s="41">
        <v>3.5503203141144866</v>
      </c>
      <c r="I64" s="41">
        <v>10.293765466592149</v>
      </c>
      <c r="K64" s="101"/>
    </row>
    <row r="65" spans="1:11" ht="13.5" thickBot="1">
      <c r="A65" s="35" t="s">
        <v>96</v>
      </c>
      <c r="B65" s="45">
        <v>271601</v>
      </c>
      <c r="C65" s="45">
        <v>271975</v>
      </c>
      <c r="D65" s="45">
        <v>234835</v>
      </c>
      <c r="E65" s="46">
        <v>23.683070067970856</v>
      </c>
      <c r="F65" s="46">
        <v>21.741632898753817</v>
      </c>
      <c r="G65" s="47">
        <v>20.06565652681758</v>
      </c>
      <c r="H65" s="47">
        <v>0.1377019966789561</v>
      </c>
      <c r="I65" s="47">
        <v>-13.65566688114717</v>
      </c>
      <c r="K65" s="101"/>
    </row>
    <row r="66" spans="1:9" ht="12.75">
      <c r="A66" s="29"/>
      <c r="B66" s="54"/>
      <c r="C66" s="54"/>
      <c r="D66" s="55"/>
      <c r="E66" s="52"/>
      <c r="F66" s="52"/>
      <c r="G66" s="52"/>
      <c r="H66" s="48"/>
      <c r="I66" s="48"/>
    </row>
    <row r="67" spans="1:9" ht="12.75">
      <c r="A67" s="51"/>
      <c r="B67" s="55"/>
      <c r="C67" s="55"/>
      <c r="D67" s="55"/>
      <c r="E67" s="48"/>
      <c r="F67" s="48"/>
      <c r="G67" s="52"/>
      <c r="H67" s="52"/>
      <c r="I67" s="52"/>
    </row>
    <row r="68" spans="1:9" ht="12.75">
      <c r="A68" s="56" t="s">
        <v>32</v>
      </c>
      <c r="B68" s="39"/>
      <c r="C68" s="39"/>
      <c r="D68" s="39"/>
      <c r="E68" s="57"/>
      <c r="F68" s="57"/>
      <c r="G68" s="38"/>
      <c r="H68" s="58"/>
      <c r="I68" s="58"/>
    </row>
    <row r="69" spans="1:9" ht="12.75">
      <c r="A69" s="56"/>
      <c r="B69" s="39"/>
      <c r="C69" s="39"/>
      <c r="D69" s="39"/>
      <c r="E69" s="57"/>
      <c r="F69" s="57"/>
      <c r="G69" s="38"/>
      <c r="H69" s="58"/>
      <c r="I69" s="58"/>
    </row>
    <row r="70" spans="1:9" ht="12.75">
      <c r="A70" s="38"/>
      <c r="B70" s="59"/>
      <c r="C70" s="59"/>
      <c r="D70" s="59"/>
      <c r="E70" s="60"/>
      <c r="F70" s="60"/>
      <c r="G70" s="60"/>
      <c r="H70" s="60"/>
      <c r="I70" s="60"/>
    </row>
    <row r="71" spans="1:10" ht="12.75">
      <c r="A71" s="212" t="s">
        <v>0</v>
      </c>
      <c r="B71" s="212"/>
      <c r="C71" s="212"/>
      <c r="D71" s="212"/>
      <c r="E71" s="212"/>
      <c r="F71" s="212"/>
      <c r="G71" s="212"/>
      <c r="H71" s="212"/>
      <c r="I71" s="212"/>
      <c r="J71" s="61"/>
    </row>
    <row r="72" spans="1:10" ht="15">
      <c r="A72" s="213" t="s">
        <v>1</v>
      </c>
      <c r="B72" s="213"/>
      <c r="C72" s="213"/>
      <c r="D72" s="213"/>
      <c r="E72" s="213"/>
      <c r="F72" s="213"/>
      <c r="G72" s="213"/>
      <c r="H72" s="213"/>
      <c r="I72" s="213"/>
      <c r="J72" s="62"/>
    </row>
    <row r="73" spans="1:10" ht="12.75">
      <c r="A73" s="214" t="s">
        <v>33</v>
      </c>
      <c r="B73" s="214"/>
      <c r="C73" s="214"/>
      <c r="D73" s="214"/>
      <c r="E73" s="214"/>
      <c r="F73" s="214"/>
      <c r="G73" s="214"/>
      <c r="H73" s="214"/>
      <c r="I73" s="214"/>
      <c r="J73" s="63"/>
    </row>
    <row r="74" spans="1:9" ht="35.25" customHeight="1">
      <c r="A74" s="215" t="s">
        <v>312</v>
      </c>
      <c r="B74" s="215"/>
      <c r="C74" s="215"/>
      <c r="D74" s="215"/>
      <c r="E74" s="215"/>
      <c r="F74" s="215"/>
      <c r="G74" s="215"/>
      <c r="H74" s="215"/>
      <c r="I74" s="215"/>
    </row>
    <row r="75" spans="1:9" ht="7.5" customHeight="1" thickBot="1">
      <c r="A75" s="29"/>
      <c r="B75" s="30"/>
      <c r="C75" s="30"/>
      <c r="D75" s="31"/>
      <c r="E75" s="30"/>
      <c r="F75" s="30"/>
      <c r="G75" s="30"/>
      <c r="H75" s="32"/>
      <c r="I75" s="32"/>
    </row>
    <row r="76" spans="1:9" ht="13.5" thickBot="1">
      <c r="A76" s="34"/>
      <c r="B76" s="216" t="s">
        <v>5</v>
      </c>
      <c r="C76" s="216"/>
      <c r="D76" s="216"/>
      <c r="E76" s="217" t="s">
        <v>34</v>
      </c>
      <c r="F76" s="217"/>
      <c r="G76" s="218"/>
      <c r="H76" s="216" t="s">
        <v>2</v>
      </c>
      <c r="I76" s="216"/>
    </row>
    <row r="77" spans="1:9" ht="13.5" thickBot="1">
      <c r="A77" s="35" t="s">
        <v>31</v>
      </c>
      <c r="B77" s="36">
        <v>2014</v>
      </c>
      <c r="C77" s="36" t="s">
        <v>283</v>
      </c>
      <c r="D77" s="37" t="s">
        <v>300</v>
      </c>
      <c r="E77" s="36">
        <v>2014</v>
      </c>
      <c r="F77" s="36" t="s">
        <v>283</v>
      </c>
      <c r="G77" s="37" t="s">
        <v>300</v>
      </c>
      <c r="H77" s="36" t="s">
        <v>284</v>
      </c>
      <c r="I77" s="36" t="s">
        <v>301</v>
      </c>
    </row>
    <row r="78" spans="1:11" ht="12.75">
      <c r="A78" s="38" t="s">
        <v>97</v>
      </c>
      <c r="B78" s="39">
        <v>6716</v>
      </c>
      <c r="C78" s="39">
        <v>6940</v>
      </c>
      <c r="D78" s="40">
        <v>7937</v>
      </c>
      <c r="E78" s="41">
        <v>0.5856219180948976</v>
      </c>
      <c r="F78" s="41">
        <v>0.5547823598395129</v>
      </c>
      <c r="G78" s="42">
        <v>0.6781830470472934</v>
      </c>
      <c r="H78" s="41">
        <v>3.3353186420488328</v>
      </c>
      <c r="I78" s="41">
        <v>14.365994236311238</v>
      </c>
      <c r="K78" s="101"/>
    </row>
    <row r="79" spans="1:11" ht="12.75">
      <c r="A79" s="38" t="s">
        <v>98</v>
      </c>
      <c r="B79" s="39">
        <v>4459</v>
      </c>
      <c r="C79" s="39">
        <v>7020</v>
      </c>
      <c r="D79" s="40">
        <v>7572</v>
      </c>
      <c r="E79" s="41">
        <v>0.3888159816535361</v>
      </c>
      <c r="F79" s="41">
        <v>0.5611775455437147</v>
      </c>
      <c r="G79" s="42">
        <v>0.6469953423512795</v>
      </c>
      <c r="H79" s="41">
        <v>57.434402332361515</v>
      </c>
      <c r="I79" s="41">
        <v>7.863247863247864</v>
      </c>
      <c r="K79" s="101"/>
    </row>
    <row r="80" spans="1:11" ht="12.75">
      <c r="A80" s="38" t="s">
        <v>99</v>
      </c>
      <c r="B80" s="39">
        <v>27789</v>
      </c>
      <c r="C80" s="39">
        <v>21248</v>
      </c>
      <c r="D80" s="40">
        <v>5688</v>
      </c>
      <c r="E80" s="41">
        <v>2.4231458430522794</v>
      </c>
      <c r="F80" s="41">
        <v>1.6985613230360186</v>
      </c>
      <c r="G80" s="42">
        <v>0.48601551866007364</v>
      </c>
      <c r="H80" s="41">
        <v>-23.538090611392988</v>
      </c>
      <c r="I80" s="41">
        <v>-73.230421686747</v>
      </c>
      <c r="K80" s="101"/>
    </row>
    <row r="81" spans="1:11" ht="12.75">
      <c r="A81" s="38" t="s">
        <v>100</v>
      </c>
      <c r="B81" s="39">
        <v>448</v>
      </c>
      <c r="C81" s="39">
        <v>519</v>
      </c>
      <c r="D81" s="40">
        <v>572</v>
      </c>
      <c r="E81" s="41">
        <v>0.0390647140122862</v>
      </c>
      <c r="F81" s="41">
        <v>0.041488767256009675</v>
      </c>
      <c r="G81" s="42">
        <v>0.04887497831813681</v>
      </c>
      <c r="H81" s="41">
        <v>15.848214285714278</v>
      </c>
      <c r="I81" s="41">
        <v>10.211946050096344</v>
      </c>
      <c r="K81" s="101"/>
    </row>
    <row r="82" spans="1:11" ht="12.75">
      <c r="A82" s="38" t="s">
        <v>101</v>
      </c>
      <c r="B82" s="39">
        <v>6389</v>
      </c>
      <c r="C82" s="39">
        <v>6631</v>
      </c>
      <c r="D82" s="40">
        <v>7670</v>
      </c>
      <c r="E82" s="41">
        <v>0.5571081647868227</v>
      </c>
      <c r="F82" s="41">
        <v>0.5300809550570331</v>
      </c>
      <c r="G82" s="42">
        <v>0.6553690274477435</v>
      </c>
      <c r="H82" s="41">
        <v>3.7877602128658623</v>
      </c>
      <c r="I82" s="41">
        <v>15.66882823103603</v>
      </c>
      <c r="K82" s="101"/>
    </row>
    <row r="83" spans="1:11" ht="12.75">
      <c r="A83" s="29" t="s">
        <v>102</v>
      </c>
      <c r="B83" s="39">
        <v>5890</v>
      </c>
      <c r="C83" s="39">
        <v>6968</v>
      </c>
      <c r="D83" s="40">
        <v>7606</v>
      </c>
      <c r="E83" s="41">
        <v>0.5135963516347449</v>
      </c>
      <c r="F83" s="41">
        <v>0.5570206748359835</v>
      </c>
      <c r="G83" s="42">
        <v>0.6499004984051547</v>
      </c>
      <c r="H83" s="41">
        <v>18.302207130730054</v>
      </c>
      <c r="I83" s="41">
        <v>9.15614236509758</v>
      </c>
      <c r="K83" s="101"/>
    </row>
    <row r="84" spans="1:11" ht="12.75">
      <c r="A84" s="38" t="s">
        <v>103</v>
      </c>
      <c r="B84" s="39">
        <v>1511</v>
      </c>
      <c r="C84" s="39">
        <v>1743</v>
      </c>
      <c r="D84" s="40">
        <v>1928</v>
      </c>
      <c r="E84" s="41">
        <v>0.1317562117691171</v>
      </c>
      <c r="F84" s="41">
        <v>0.1393351085302984</v>
      </c>
      <c r="G84" s="42">
        <v>0.1647394374079856</v>
      </c>
      <c r="H84" s="41">
        <v>15.354070152217076</v>
      </c>
      <c r="I84" s="41">
        <v>10.613884107860017</v>
      </c>
      <c r="K84" s="101"/>
    </row>
    <row r="85" spans="1:11" ht="13.5" thickBot="1">
      <c r="A85" s="49" t="s">
        <v>104</v>
      </c>
      <c r="B85" s="39">
        <v>4939</v>
      </c>
      <c r="C85" s="39">
        <v>5590</v>
      </c>
      <c r="D85" s="40">
        <v>6472</v>
      </c>
      <c r="E85" s="41">
        <v>0.4306710323809856</v>
      </c>
      <c r="F85" s="41">
        <v>0.4468636010811061</v>
      </c>
      <c r="G85" s="42">
        <v>0.5530049994317857</v>
      </c>
      <c r="H85" s="41">
        <v>13.180805831139892</v>
      </c>
      <c r="I85" s="41">
        <v>15.778175313059023</v>
      </c>
      <c r="K85" s="101"/>
    </row>
    <row r="86" spans="1:11" ht="13.5" thickBot="1">
      <c r="A86" s="50" t="s">
        <v>105</v>
      </c>
      <c r="B86" s="45">
        <v>58141</v>
      </c>
      <c r="C86" s="45">
        <v>56659</v>
      </c>
      <c r="D86" s="45">
        <v>45445</v>
      </c>
      <c r="E86" s="46">
        <v>5.069780217384669</v>
      </c>
      <c r="F86" s="46">
        <v>4.529310335179677</v>
      </c>
      <c r="G86" s="47">
        <v>3.8830828490694533</v>
      </c>
      <c r="H86" s="47">
        <v>-2.5489757658106953</v>
      </c>
      <c r="I86" s="47">
        <v>-19.792089517993617</v>
      </c>
      <c r="K86" s="101"/>
    </row>
    <row r="87" spans="1:11" ht="12.75">
      <c r="A87" s="51" t="s">
        <v>106</v>
      </c>
      <c r="B87" s="39">
        <v>1816</v>
      </c>
      <c r="C87" s="39">
        <v>3271</v>
      </c>
      <c r="D87" s="40">
        <v>2461</v>
      </c>
      <c r="E87" s="41">
        <v>0.15835160858551728</v>
      </c>
      <c r="F87" s="41">
        <v>0.26148315548055423</v>
      </c>
      <c r="G87" s="42">
        <v>0.2102820308407949</v>
      </c>
      <c r="H87" s="41">
        <v>80.12114537444936</v>
      </c>
      <c r="I87" s="41">
        <v>-24.763069397737695</v>
      </c>
      <c r="K87" s="101"/>
    </row>
    <row r="88" spans="1:11" ht="12.75">
      <c r="A88" s="38" t="s">
        <v>107</v>
      </c>
      <c r="B88" s="39">
        <v>2237</v>
      </c>
      <c r="C88" s="39">
        <v>3528</v>
      </c>
      <c r="D88" s="40">
        <v>5662</v>
      </c>
      <c r="E88" s="41">
        <v>0.19506197599438443</v>
      </c>
      <c r="F88" s="41">
        <v>0.2820276895553028</v>
      </c>
      <c r="G88" s="42">
        <v>0.48379392873652194</v>
      </c>
      <c r="H88" s="41">
        <v>57.711220384443465</v>
      </c>
      <c r="I88" s="41">
        <v>60.487528344671205</v>
      </c>
      <c r="K88" s="101"/>
    </row>
    <row r="89" spans="1:11" ht="12.75">
      <c r="A89" s="38" t="s">
        <v>108</v>
      </c>
      <c r="B89" s="39">
        <v>2963</v>
      </c>
      <c r="C89" s="39">
        <v>4504</v>
      </c>
      <c r="D89" s="40">
        <v>5340</v>
      </c>
      <c r="E89" s="41">
        <v>0.2583677402196518</v>
      </c>
      <c r="F89" s="41">
        <v>0.36004895514656565</v>
      </c>
      <c r="G89" s="42">
        <v>0.45628039199099746</v>
      </c>
      <c r="H89" s="41">
        <v>52.008099898751254</v>
      </c>
      <c r="I89" s="41">
        <v>18.561278863232687</v>
      </c>
      <c r="K89" s="101"/>
    </row>
    <row r="90" spans="1:11" ht="12.75">
      <c r="A90" s="38" t="s">
        <v>109</v>
      </c>
      <c r="B90" s="39">
        <v>6348</v>
      </c>
      <c r="C90" s="39">
        <v>16787</v>
      </c>
      <c r="D90" s="40">
        <v>16658</v>
      </c>
      <c r="E90" s="41">
        <v>0.5535330458705197</v>
      </c>
      <c r="F90" s="41">
        <v>1.3419497802054612</v>
      </c>
      <c r="G90" s="42">
        <v>1.4233555748662987</v>
      </c>
      <c r="H90" s="41">
        <v>164.44549464398233</v>
      </c>
      <c r="I90" s="41">
        <v>-0.7684517781616762</v>
      </c>
      <c r="K90" s="101"/>
    </row>
    <row r="91" spans="1:11" ht="12.75">
      <c r="A91" s="38" t="s">
        <v>110</v>
      </c>
      <c r="B91" s="39">
        <v>43925</v>
      </c>
      <c r="C91" s="39">
        <v>43099</v>
      </c>
      <c r="D91" s="40">
        <v>53603</v>
      </c>
      <c r="E91" s="41">
        <v>3.8301731316733734</v>
      </c>
      <c r="F91" s="41">
        <v>3.4453263583174585</v>
      </c>
      <c r="G91" s="42">
        <v>4.580149410466936</v>
      </c>
      <c r="H91" s="41">
        <v>-1.8804780876494078</v>
      </c>
      <c r="I91" s="41">
        <v>24.371795169261475</v>
      </c>
      <c r="K91" s="101"/>
    </row>
    <row r="92" spans="1:11" ht="12.75">
      <c r="A92" s="38" t="s">
        <v>111</v>
      </c>
      <c r="B92" s="39">
        <v>6202</v>
      </c>
      <c r="C92" s="39">
        <v>6565</v>
      </c>
      <c r="D92" s="40">
        <v>8424</v>
      </c>
      <c r="E92" s="41">
        <v>0.5408021346075871</v>
      </c>
      <c r="F92" s="41">
        <v>0.5248049268510665</v>
      </c>
      <c r="G92" s="42">
        <v>0.719795135230742</v>
      </c>
      <c r="H92" s="41">
        <v>5.852950661077074</v>
      </c>
      <c r="I92" s="41">
        <v>28.316831683168317</v>
      </c>
      <c r="K92" s="101"/>
    </row>
    <row r="93" spans="1:11" ht="12.75">
      <c r="A93" s="38" t="s">
        <v>112</v>
      </c>
      <c r="B93" s="39">
        <v>4215</v>
      </c>
      <c r="C93" s="39">
        <v>4961</v>
      </c>
      <c r="D93" s="40">
        <v>7332</v>
      </c>
      <c r="E93" s="41">
        <v>0.36753966420041595</v>
      </c>
      <c r="F93" s="41">
        <v>0.3965814534818189</v>
      </c>
      <c r="G93" s="42">
        <v>0.6264883584415718</v>
      </c>
      <c r="H93" s="41">
        <v>17.698695136417555</v>
      </c>
      <c r="I93" s="41">
        <v>47.792783712961096</v>
      </c>
      <c r="K93" s="101"/>
    </row>
    <row r="94" spans="1:11" ht="12.75">
      <c r="A94" s="38" t="s">
        <v>113</v>
      </c>
      <c r="B94" s="39">
        <v>19501</v>
      </c>
      <c r="C94" s="39">
        <v>23650</v>
      </c>
      <c r="D94" s="40">
        <v>27567</v>
      </c>
      <c r="E94" s="41">
        <v>1.7004486338249847</v>
      </c>
      <c r="F94" s="41">
        <v>1.8905767738046797</v>
      </c>
      <c r="G94" s="42">
        <v>2.3554834393288067</v>
      </c>
      <c r="H94" s="41">
        <v>21.27583200861494</v>
      </c>
      <c r="I94" s="41">
        <v>16.562367864693456</v>
      </c>
      <c r="K94" s="101"/>
    </row>
    <row r="95" spans="1:11" ht="12.75">
      <c r="A95" s="38" t="s">
        <v>114</v>
      </c>
      <c r="B95" s="39">
        <v>11007</v>
      </c>
      <c r="C95" s="39">
        <v>13173</v>
      </c>
      <c r="D95" s="40">
        <v>13043</v>
      </c>
      <c r="E95" s="41">
        <v>0.9597886319938264</v>
      </c>
      <c r="F95" s="41">
        <v>1.0530472660181416</v>
      </c>
      <c r="G95" s="42">
        <v>1.1144691297263258</v>
      </c>
      <c r="H95" s="41">
        <v>19.678386481330065</v>
      </c>
      <c r="I95" s="41">
        <v>-0.9868670765960701</v>
      </c>
      <c r="K95" s="41"/>
    </row>
    <row r="96" spans="1:11" ht="12.75">
      <c r="A96" s="38" t="s">
        <v>115</v>
      </c>
      <c r="B96" s="39">
        <v>7971</v>
      </c>
      <c r="C96" s="39">
        <v>7086</v>
      </c>
      <c r="D96" s="40">
        <v>11891</v>
      </c>
      <c r="E96" s="41">
        <v>0.6950554361427083</v>
      </c>
      <c r="F96" s="41">
        <v>0.5664535737496813</v>
      </c>
      <c r="G96" s="42">
        <v>1.0160356069597285</v>
      </c>
      <c r="H96" s="41">
        <v>-11.102747459540836</v>
      </c>
      <c r="I96" s="41">
        <v>67.80976573525263</v>
      </c>
      <c r="K96" s="41"/>
    </row>
    <row r="97" spans="1:11" ht="12.75">
      <c r="A97" s="38" t="s">
        <v>116</v>
      </c>
      <c r="B97" s="39">
        <v>1290</v>
      </c>
      <c r="C97" s="39">
        <v>1974</v>
      </c>
      <c r="D97" s="40">
        <v>1449</v>
      </c>
      <c r="E97" s="41">
        <v>0.11248544883002054</v>
      </c>
      <c r="F97" s="41">
        <v>0.15780120725118132</v>
      </c>
      <c r="G97" s="42">
        <v>0.12381091535486052</v>
      </c>
      <c r="H97" s="41">
        <v>53.02325581395348</v>
      </c>
      <c r="I97" s="41">
        <v>-26.59574468085107</v>
      </c>
      <c r="K97" s="101"/>
    </row>
    <row r="98" spans="1:11" ht="13.5" thickBot="1">
      <c r="A98" s="29" t="s">
        <v>117</v>
      </c>
      <c r="B98" s="39">
        <v>69364</v>
      </c>
      <c r="C98" s="39">
        <v>77944</v>
      </c>
      <c r="D98" s="40">
        <v>52960</v>
      </c>
      <c r="E98" s="41">
        <v>6.048403622205848</v>
      </c>
      <c r="F98" s="41">
        <v>6.230829431603889</v>
      </c>
      <c r="G98" s="42">
        <v>4.525207782742177</v>
      </c>
      <c r="H98" s="41">
        <v>12.36952886223402</v>
      </c>
      <c r="I98" s="41">
        <v>-32.053782202606996</v>
      </c>
      <c r="K98" s="101"/>
    </row>
    <row r="99" spans="1:11" ht="13.5" thickBot="1">
      <c r="A99" s="50" t="s">
        <v>118</v>
      </c>
      <c r="B99" s="45">
        <v>176839</v>
      </c>
      <c r="C99" s="45">
        <v>206542</v>
      </c>
      <c r="D99" s="45">
        <v>206390</v>
      </c>
      <c r="E99" s="46">
        <v>15.420011074148837</v>
      </c>
      <c r="F99" s="46">
        <v>16.510930571465803</v>
      </c>
      <c r="G99" s="47">
        <v>17.63515170468576</v>
      </c>
      <c r="H99" s="47">
        <v>16.79663422661291</v>
      </c>
      <c r="I99" s="47">
        <v>-0.0735927801609364</v>
      </c>
      <c r="K99" s="101"/>
    </row>
    <row r="100" spans="1:11" ht="12.75">
      <c r="A100" s="38" t="s">
        <v>119</v>
      </c>
      <c r="B100" s="39">
        <v>1946</v>
      </c>
      <c r="C100" s="39">
        <v>961</v>
      </c>
      <c r="D100" s="40">
        <v>1541</v>
      </c>
      <c r="E100" s="41">
        <v>0.1696873514908682</v>
      </c>
      <c r="F100" s="41">
        <v>0.07682216827172506</v>
      </c>
      <c r="G100" s="42">
        <v>0.13167192585358184</v>
      </c>
      <c r="H100" s="41">
        <v>-50.61664953751285</v>
      </c>
      <c r="I100" s="41">
        <v>60.35379812695109</v>
      </c>
      <c r="K100" s="101"/>
    </row>
    <row r="101" spans="1:11" ht="12.75">
      <c r="A101" s="51" t="s">
        <v>120</v>
      </c>
      <c r="B101" s="39">
        <v>9524</v>
      </c>
      <c r="C101" s="39">
        <v>10243</v>
      </c>
      <c r="D101" s="40">
        <v>11330</v>
      </c>
      <c r="E101" s="41">
        <v>0.8304739648504773</v>
      </c>
      <c r="F101" s="41">
        <v>0.8188235896017477</v>
      </c>
      <c r="G101" s="42">
        <v>0.9681005320707867</v>
      </c>
      <c r="H101" s="41">
        <v>7.549349013019736</v>
      </c>
      <c r="I101" s="41">
        <v>10.612125353900211</v>
      </c>
      <c r="K101" s="101"/>
    </row>
    <row r="102" spans="1:11" ht="12.75">
      <c r="A102" s="38" t="s">
        <v>121</v>
      </c>
      <c r="B102" s="39">
        <v>3258</v>
      </c>
      <c r="C102" s="39">
        <v>4951</v>
      </c>
      <c r="D102" s="40">
        <v>4049</v>
      </c>
      <c r="E102" s="41">
        <v>0.2840911568125635</v>
      </c>
      <c r="F102" s="41">
        <v>0.3957820552687936</v>
      </c>
      <c r="G102" s="42">
        <v>0.34596990771002784</v>
      </c>
      <c r="H102" s="41">
        <v>51.96439533456106</v>
      </c>
      <c r="I102" s="41">
        <v>-18.218541708745704</v>
      </c>
      <c r="K102" s="101"/>
    </row>
    <row r="103" spans="1:11" ht="12.75">
      <c r="A103" s="38" t="s">
        <v>122</v>
      </c>
      <c r="B103" s="39">
        <v>2483</v>
      </c>
      <c r="C103" s="39">
        <v>3537</v>
      </c>
      <c r="D103" s="40">
        <v>3901</v>
      </c>
      <c r="E103" s="41">
        <v>0.21651268949220231</v>
      </c>
      <c r="F103" s="41">
        <v>0.2827471479470255</v>
      </c>
      <c r="G103" s="42">
        <v>0.3333239342990414</v>
      </c>
      <c r="H103" s="41">
        <v>42.44865082561418</v>
      </c>
      <c r="I103" s="41">
        <v>10.291207237772127</v>
      </c>
      <c r="K103" s="101"/>
    </row>
    <row r="104" spans="1:11" ht="12.75">
      <c r="A104" s="38" t="s">
        <v>123</v>
      </c>
      <c r="B104" s="39">
        <v>4471</v>
      </c>
      <c r="C104" s="39">
        <v>5021</v>
      </c>
      <c r="D104" s="40">
        <v>5223</v>
      </c>
      <c r="E104" s="41">
        <v>0.3898623579217223</v>
      </c>
      <c r="F104" s="41">
        <v>0.4013778427599703</v>
      </c>
      <c r="G104" s="42">
        <v>0.44628323733501496</v>
      </c>
      <c r="H104" s="41">
        <v>12.301498546186536</v>
      </c>
      <c r="I104" s="41">
        <v>4.023102967536346</v>
      </c>
      <c r="K104" s="101"/>
    </row>
    <row r="105" spans="1:11" ht="12.75">
      <c r="A105" s="38" t="s">
        <v>124</v>
      </c>
      <c r="B105" s="39">
        <v>76379</v>
      </c>
      <c r="C105" s="39">
        <v>79716</v>
      </c>
      <c r="D105" s="40">
        <v>92260</v>
      </c>
      <c r="E105" s="41">
        <v>6.660097748983053</v>
      </c>
      <c r="F105" s="41">
        <v>6.37248279495196</v>
      </c>
      <c r="G105" s="42">
        <v>7.88322639795682</v>
      </c>
      <c r="H105" s="41">
        <v>4.369001950797994</v>
      </c>
      <c r="I105" s="41">
        <v>15.735862311204784</v>
      </c>
      <c r="K105" s="101"/>
    </row>
    <row r="106" spans="1:11" ht="12.75">
      <c r="A106" s="38" t="s">
        <v>125</v>
      </c>
      <c r="B106" s="39">
        <v>4015</v>
      </c>
      <c r="C106" s="39">
        <v>4305</v>
      </c>
      <c r="D106" s="40">
        <v>3855</v>
      </c>
      <c r="E106" s="41">
        <v>0.35010005973064534</v>
      </c>
      <c r="F106" s="41">
        <v>0.3441409307073635</v>
      </c>
      <c r="G106" s="42">
        <v>0.3293934290496807</v>
      </c>
      <c r="H106" s="41">
        <v>7.222914072229145</v>
      </c>
      <c r="I106" s="41">
        <v>-10.452961672473876</v>
      </c>
      <c r="K106" s="101"/>
    </row>
    <row r="107" spans="1:11" ht="12.75">
      <c r="A107" s="38" t="s">
        <v>126</v>
      </c>
      <c r="B107" s="39">
        <v>2171</v>
      </c>
      <c r="C107" s="39">
        <v>2978</v>
      </c>
      <c r="D107" s="40">
        <v>3820</v>
      </c>
      <c r="E107" s="41">
        <v>0.18930690651936014</v>
      </c>
      <c r="F107" s="41">
        <v>0.23806078783891485</v>
      </c>
      <c r="G107" s="42">
        <v>0.326402827229515</v>
      </c>
      <c r="H107" s="41">
        <v>37.171810225702444</v>
      </c>
      <c r="I107" s="41">
        <v>28.27400940228341</v>
      </c>
      <c r="K107" s="101"/>
    </row>
    <row r="108" spans="1:11" ht="12.75">
      <c r="A108" s="38" t="s">
        <v>127</v>
      </c>
      <c r="B108" s="39">
        <v>951</v>
      </c>
      <c r="C108" s="39">
        <v>1086</v>
      </c>
      <c r="D108" s="40">
        <v>1128</v>
      </c>
      <c r="E108" s="41">
        <v>0.08292531925375933</v>
      </c>
      <c r="F108" s="41">
        <v>0.08681464593454048</v>
      </c>
      <c r="G108" s="42">
        <v>0.09638282437562642</v>
      </c>
      <c r="H108" s="41">
        <v>14.195583596214504</v>
      </c>
      <c r="I108" s="41">
        <v>3.8674033149171265</v>
      </c>
      <c r="K108" s="101"/>
    </row>
    <row r="109" spans="1:11" ht="12.75">
      <c r="A109" s="38" t="s">
        <v>128</v>
      </c>
      <c r="B109" s="39">
        <v>567</v>
      </c>
      <c r="C109" s="39">
        <v>746</v>
      </c>
      <c r="D109" s="40">
        <v>595</v>
      </c>
      <c r="E109" s="41">
        <v>0.049441278671799725</v>
      </c>
      <c r="F109" s="41">
        <v>0.0596351066916825</v>
      </c>
      <c r="G109" s="42">
        <v>0.05084023094281713</v>
      </c>
      <c r="H109" s="41">
        <v>31.569664902998227</v>
      </c>
      <c r="I109" s="41">
        <v>-20.241286863270773</v>
      </c>
      <c r="K109" s="101"/>
    </row>
    <row r="110" spans="1:11" ht="13.5" thickBot="1">
      <c r="A110" s="49" t="s">
        <v>129</v>
      </c>
      <c r="B110" s="66">
        <v>4845</v>
      </c>
      <c r="C110" s="66">
        <v>5333</v>
      </c>
      <c r="D110" s="67">
        <v>6643</v>
      </c>
      <c r="E110" s="68">
        <v>0.4224744182801934</v>
      </c>
      <c r="F110" s="68">
        <v>0.4263190670063576</v>
      </c>
      <c r="G110" s="69">
        <v>0.5676162254674524</v>
      </c>
      <c r="H110" s="68">
        <v>10.072239422084621</v>
      </c>
      <c r="I110" s="68">
        <v>24.564035252203254</v>
      </c>
      <c r="K110" s="101"/>
    </row>
    <row r="111" spans="1:11" ht="13.5" thickBot="1">
      <c r="A111" s="70" t="s">
        <v>130</v>
      </c>
      <c r="B111" s="71">
        <v>110610</v>
      </c>
      <c r="C111" s="71">
        <v>118877</v>
      </c>
      <c r="D111" s="80">
        <v>134345</v>
      </c>
      <c r="E111" s="57">
        <v>9.644973252006645</v>
      </c>
      <c r="F111" s="57">
        <v>9.503006136980082</v>
      </c>
      <c r="G111" s="81">
        <v>11.479211472290366</v>
      </c>
      <c r="H111" s="57">
        <v>7.4740077750655445</v>
      </c>
      <c r="I111" s="57">
        <v>13.01176846656628</v>
      </c>
      <c r="K111" s="101"/>
    </row>
    <row r="112" spans="1:11" ht="13.5" thickBot="1">
      <c r="A112" s="50" t="s">
        <v>131</v>
      </c>
      <c r="B112" s="45">
        <v>287449</v>
      </c>
      <c r="C112" s="45">
        <v>325419</v>
      </c>
      <c r="D112" s="45">
        <v>340735</v>
      </c>
      <c r="E112" s="46">
        <v>25.064984326155482</v>
      </c>
      <c r="F112" s="46">
        <v>26.013936708445883</v>
      </c>
      <c r="G112" s="47">
        <v>29.114363176976127</v>
      </c>
      <c r="H112" s="47">
        <v>13.20929973664893</v>
      </c>
      <c r="I112" s="47">
        <v>4.70654755868587</v>
      </c>
      <c r="K112" s="101"/>
    </row>
    <row r="113" spans="1:11" ht="13.5" thickBot="1">
      <c r="A113" s="50" t="s">
        <v>132</v>
      </c>
      <c r="B113" s="45">
        <v>464</v>
      </c>
      <c r="C113" s="45">
        <v>705</v>
      </c>
      <c r="D113" s="45">
        <v>802</v>
      </c>
      <c r="E113" s="46">
        <v>0.040459882369867854</v>
      </c>
      <c r="F113" s="46">
        <v>0.05635757401827904</v>
      </c>
      <c r="G113" s="47">
        <v>0.06852750456494007</v>
      </c>
      <c r="H113" s="47">
        <v>51.93965517241378</v>
      </c>
      <c r="I113" s="47">
        <v>13.758865248226954</v>
      </c>
      <c r="K113" s="101"/>
    </row>
    <row r="114" spans="1:11" ht="13.5" thickBot="1">
      <c r="A114" s="50" t="s">
        <v>133</v>
      </c>
      <c r="B114" s="45">
        <v>255</v>
      </c>
      <c r="C114" s="45">
        <v>315</v>
      </c>
      <c r="D114" s="45">
        <v>283</v>
      </c>
      <c r="E114" s="46">
        <v>0.022235495698957546</v>
      </c>
      <c r="F114" s="46">
        <v>0.02518104371029489</v>
      </c>
      <c r="G114" s="47">
        <v>0.024181151860197054</v>
      </c>
      <c r="H114" s="47">
        <v>23.529411764705884</v>
      </c>
      <c r="I114" s="47">
        <v>-10.158730158730151</v>
      </c>
      <c r="K114" s="101"/>
    </row>
    <row r="115" spans="1:11" ht="12.75">
      <c r="A115" s="29" t="s">
        <v>134</v>
      </c>
      <c r="B115" s="39">
        <v>2456</v>
      </c>
      <c r="C115" s="39">
        <v>2691</v>
      </c>
      <c r="D115" s="40">
        <v>3715</v>
      </c>
      <c r="E115" s="41">
        <v>0.21415834288878327</v>
      </c>
      <c r="F115" s="41">
        <v>0.21511805912509063</v>
      </c>
      <c r="G115" s="42">
        <v>0.3174310217690179</v>
      </c>
      <c r="H115" s="41">
        <v>9.568403908794792</v>
      </c>
      <c r="I115" s="41">
        <v>38.052768487551106</v>
      </c>
      <c r="K115" s="101"/>
    </row>
    <row r="116" spans="1:11" ht="12.75">
      <c r="A116" s="29" t="s">
        <v>135</v>
      </c>
      <c r="B116" s="39">
        <v>3879</v>
      </c>
      <c r="C116" s="39">
        <v>5250</v>
      </c>
      <c r="D116" s="40">
        <v>2923</v>
      </c>
      <c r="E116" s="41">
        <v>0.33824112869120126</v>
      </c>
      <c r="F116" s="41">
        <v>0.4196840618382482</v>
      </c>
      <c r="G116" s="42">
        <v>0.24975797486698229</v>
      </c>
      <c r="H116" s="41">
        <v>35.34416086620263</v>
      </c>
      <c r="I116" s="41">
        <v>-44.32380952380952</v>
      </c>
      <c r="K116" s="101"/>
    </row>
    <row r="117" spans="1:11" ht="12.75">
      <c r="A117" s="29" t="s">
        <v>136</v>
      </c>
      <c r="B117" s="39">
        <v>757</v>
      </c>
      <c r="C117" s="39">
        <v>904</v>
      </c>
      <c r="D117" s="40">
        <v>787</v>
      </c>
      <c r="E117" s="41">
        <v>0.06600890291808183</v>
      </c>
      <c r="F117" s="41">
        <v>0.0722655984574812</v>
      </c>
      <c r="G117" s="42">
        <v>0.06724581807058333</v>
      </c>
      <c r="H117" s="41">
        <v>19.41875825627477</v>
      </c>
      <c r="I117" s="41">
        <v>-12.942477876106196</v>
      </c>
      <c r="K117" s="101"/>
    </row>
    <row r="118" spans="1:11" ht="12.75">
      <c r="A118" s="38" t="s">
        <v>137</v>
      </c>
      <c r="B118" s="39">
        <v>390</v>
      </c>
      <c r="C118" s="39">
        <v>707</v>
      </c>
      <c r="D118" s="40">
        <v>450</v>
      </c>
      <c r="E118" s="41">
        <v>0.03400722871605272</v>
      </c>
      <c r="F118" s="41">
        <v>0.05651745366088409</v>
      </c>
      <c r="G118" s="42">
        <v>0.03845059483070203</v>
      </c>
      <c r="H118" s="41">
        <v>81.28205128205127</v>
      </c>
      <c r="I118" s="41">
        <v>-36.35077793493635</v>
      </c>
      <c r="K118" s="101"/>
    </row>
    <row r="119" spans="1:11" ht="12.75">
      <c r="A119" s="38" t="s">
        <v>138</v>
      </c>
      <c r="B119" s="39">
        <v>282</v>
      </c>
      <c r="C119" s="39">
        <v>281</v>
      </c>
      <c r="D119" s="40">
        <v>302</v>
      </c>
      <c r="E119" s="41">
        <v>0.024589842302376586</v>
      </c>
      <c r="F119" s="41">
        <v>0.022463089786009093</v>
      </c>
      <c r="G119" s="42">
        <v>0.025804621419715585</v>
      </c>
      <c r="H119" s="41">
        <v>-0.35460992907800915</v>
      </c>
      <c r="I119" s="41">
        <v>7.47330960854093</v>
      </c>
      <c r="K119" s="101"/>
    </row>
    <row r="120" spans="1:11" ht="13.5" thickBot="1">
      <c r="A120" s="38" t="s">
        <v>139</v>
      </c>
      <c r="B120" s="39">
        <v>597</v>
      </c>
      <c r="C120" s="39">
        <v>647</v>
      </c>
      <c r="D120" s="40">
        <v>703</v>
      </c>
      <c r="E120" s="41">
        <v>0.052057219342265315</v>
      </c>
      <c r="F120" s="41">
        <v>0.051721064382732676</v>
      </c>
      <c r="G120" s="42">
        <v>0.060068373702185617</v>
      </c>
      <c r="H120" s="41">
        <v>8.375209380234509</v>
      </c>
      <c r="I120" s="41">
        <v>8.655332302936628</v>
      </c>
      <c r="K120" s="101"/>
    </row>
    <row r="121" spans="1:11" ht="13.5" thickBot="1">
      <c r="A121" s="50" t="s">
        <v>140</v>
      </c>
      <c r="B121" s="45">
        <v>8361</v>
      </c>
      <c r="C121" s="45">
        <v>10480</v>
      </c>
      <c r="D121" s="45">
        <v>8880</v>
      </c>
      <c r="E121" s="46">
        <v>0.729062664858761</v>
      </c>
      <c r="F121" s="46">
        <v>0.8377693272504458</v>
      </c>
      <c r="G121" s="47">
        <v>0.7587584046591868</v>
      </c>
      <c r="H121" s="47">
        <v>25.34385839014473</v>
      </c>
      <c r="I121" s="47">
        <v>-15.267175572519093</v>
      </c>
      <c r="K121" s="101"/>
    </row>
    <row r="122" spans="1:11" ht="13.5" thickBot="1">
      <c r="A122" s="50" t="s">
        <v>141</v>
      </c>
      <c r="B122" s="45">
        <v>9080</v>
      </c>
      <c r="C122" s="45">
        <v>11500</v>
      </c>
      <c r="D122" s="45">
        <v>9965</v>
      </c>
      <c r="E122" s="46">
        <v>0.7917580429275863</v>
      </c>
      <c r="F122" s="46">
        <v>0.9193079449790198</v>
      </c>
      <c r="G122" s="47">
        <v>0.8514670610843239</v>
      </c>
      <c r="H122" s="47">
        <v>26.651982378854626</v>
      </c>
      <c r="I122" s="47">
        <v>-13.34782608695653</v>
      </c>
      <c r="K122" s="101"/>
    </row>
    <row r="123" spans="1:11" ht="12.75">
      <c r="A123" s="29" t="s">
        <v>142</v>
      </c>
      <c r="B123" s="39">
        <v>7</v>
      </c>
      <c r="C123" s="39">
        <v>19</v>
      </c>
      <c r="D123" s="40">
        <v>29</v>
      </c>
      <c r="E123" s="41">
        <v>0.0006103861564419719</v>
      </c>
      <c r="F123" s="41">
        <v>0.0015188566047479458</v>
      </c>
      <c r="G123" s="42">
        <v>0.00247792722242302</v>
      </c>
      <c r="H123" s="41">
        <v>171.42857142857144</v>
      </c>
      <c r="I123" s="41">
        <v>52.63157894736844</v>
      </c>
      <c r="K123" s="101"/>
    </row>
    <row r="124" spans="1:11" ht="13.5" thickBot="1">
      <c r="A124" s="29" t="s">
        <v>143</v>
      </c>
      <c r="B124" s="39">
        <v>1422</v>
      </c>
      <c r="C124" s="39">
        <v>2073</v>
      </c>
      <c r="D124" s="40">
        <v>2168</v>
      </c>
      <c r="E124" s="41">
        <v>0.12399558778006915</v>
      </c>
      <c r="F124" s="41">
        <v>0.16571524956013114</v>
      </c>
      <c r="G124" s="42">
        <v>0.18524642131769334</v>
      </c>
      <c r="H124" s="41">
        <v>45.78059071729959</v>
      </c>
      <c r="I124" s="41">
        <v>4.582730342498792</v>
      </c>
      <c r="K124" s="101"/>
    </row>
    <row r="125" spans="1:11" ht="13.5" thickBot="1">
      <c r="A125" s="50" t="s">
        <v>144</v>
      </c>
      <c r="B125" s="45">
        <v>1146815</v>
      </c>
      <c r="C125" s="45">
        <v>1250941</v>
      </c>
      <c r="D125" s="45">
        <v>1170333</v>
      </c>
      <c r="E125" s="46">
        <v>100</v>
      </c>
      <c r="F125" s="46">
        <v>100</v>
      </c>
      <c r="G125" s="47">
        <v>100</v>
      </c>
      <c r="H125" s="47">
        <v>9.079581275096672</v>
      </c>
      <c r="I125" s="47">
        <v>-6.4437891155538125</v>
      </c>
      <c r="K125" s="101"/>
    </row>
    <row r="126" spans="2:9" ht="12.75">
      <c r="B126" s="59"/>
      <c r="C126" s="59"/>
      <c r="D126" s="59"/>
      <c r="E126" s="60"/>
      <c r="F126" s="60"/>
      <c r="G126" s="60"/>
      <c r="H126" s="60"/>
      <c r="I126" s="60"/>
    </row>
    <row r="127" spans="1:9" ht="12.75">
      <c r="A127" s="56" t="s">
        <v>32</v>
      </c>
      <c r="B127" s="59"/>
      <c r="C127" s="59"/>
      <c r="D127" s="59"/>
      <c r="E127" s="60"/>
      <c r="F127" s="60"/>
      <c r="G127" s="60"/>
      <c r="H127" s="60"/>
      <c r="I127" s="60"/>
    </row>
    <row r="128" spans="1:9" ht="12.75">
      <c r="A128" s="64"/>
      <c r="B128" s="59"/>
      <c r="C128" s="59"/>
      <c r="D128" s="59"/>
      <c r="E128" s="60"/>
      <c r="F128" s="60"/>
      <c r="G128" s="60"/>
      <c r="H128" s="60"/>
      <c r="I128" s="60"/>
    </row>
    <row r="129" spans="1:9" ht="12.75">
      <c r="A129" s="64"/>
      <c r="B129" s="59"/>
      <c r="C129" s="59"/>
      <c r="D129" s="59"/>
      <c r="E129" s="60"/>
      <c r="F129" s="60"/>
      <c r="G129" s="60"/>
      <c r="H129" s="60"/>
      <c r="I129" s="60"/>
    </row>
    <row r="130" spans="1:9" ht="12.75">
      <c r="A130" s="64"/>
      <c r="B130" s="59"/>
      <c r="C130" s="59"/>
      <c r="D130" s="59"/>
      <c r="E130" s="60"/>
      <c r="F130" s="60"/>
      <c r="G130" s="60"/>
      <c r="H130" s="60"/>
      <c r="I130" s="60"/>
    </row>
    <row r="131" spans="1:9" ht="12.75">
      <c r="A131" s="64"/>
      <c r="B131" s="59"/>
      <c r="C131" s="59"/>
      <c r="D131" s="59"/>
      <c r="E131" s="60"/>
      <c r="F131" s="60"/>
      <c r="G131" s="60"/>
      <c r="H131" s="60"/>
      <c r="I131" s="60"/>
    </row>
    <row r="132" spans="1:9" ht="12.75">
      <c r="A132" s="64"/>
      <c r="B132" s="59"/>
      <c r="C132" s="59"/>
      <c r="D132" s="59"/>
      <c r="E132" s="60"/>
      <c r="F132" s="60"/>
      <c r="G132" s="60"/>
      <c r="H132" s="60"/>
      <c r="I132" s="60"/>
    </row>
    <row r="133" spans="1:9" ht="12.75">
      <c r="A133" s="64"/>
      <c r="B133" s="59"/>
      <c r="C133" s="59"/>
      <c r="D133" s="59"/>
      <c r="E133" s="60"/>
      <c r="F133" s="60"/>
      <c r="G133" s="60"/>
      <c r="H133" s="60"/>
      <c r="I133" s="60"/>
    </row>
    <row r="134" spans="1:9" ht="12.75">
      <c r="A134" s="64"/>
      <c r="B134" s="59"/>
      <c r="C134" s="59"/>
      <c r="D134" s="59"/>
      <c r="E134" s="60"/>
      <c r="F134" s="60"/>
      <c r="G134" s="60"/>
      <c r="H134" s="60"/>
      <c r="I134" s="60"/>
    </row>
    <row r="135" spans="1:9" ht="12.75">
      <c r="A135" s="64"/>
      <c r="B135" s="59"/>
      <c r="C135" s="59"/>
      <c r="D135" s="59"/>
      <c r="E135" s="60"/>
      <c r="F135" s="60"/>
      <c r="G135" s="60"/>
      <c r="H135" s="60"/>
      <c r="I135" s="60"/>
    </row>
    <row r="136" spans="1:9" ht="12.75">
      <c r="A136" s="64"/>
      <c r="B136" s="59"/>
      <c r="C136" s="59"/>
      <c r="D136" s="59"/>
      <c r="E136" s="60"/>
      <c r="F136" s="60"/>
      <c r="G136" s="60"/>
      <c r="H136" s="60"/>
      <c r="I136" s="60"/>
    </row>
    <row r="137" spans="1:9" ht="12.75">
      <c r="A137" s="64"/>
      <c r="B137" s="59"/>
      <c r="C137" s="59"/>
      <c r="D137" s="59"/>
      <c r="E137" s="60"/>
      <c r="F137" s="60"/>
      <c r="G137" s="60"/>
      <c r="H137" s="60"/>
      <c r="I137" s="60"/>
    </row>
    <row r="138" spans="1:9" ht="12.75">
      <c r="A138" s="64"/>
      <c r="B138" s="59"/>
      <c r="C138" s="59"/>
      <c r="D138" s="59"/>
      <c r="E138" s="60"/>
      <c r="F138" s="60"/>
      <c r="G138" s="60"/>
      <c r="H138" s="60"/>
      <c r="I138" s="60"/>
    </row>
    <row r="139" spans="1:9" ht="12.75">
      <c r="A139" s="64"/>
      <c r="B139" s="59"/>
      <c r="C139" s="59"/>
      <c r="D139" s="59"/>
      <c r="E139" s="60"/>
      <c r="F139" s="60"/>
      <c r="G139" s="60"/>
      <c r="H139" s="60"/>
      <c r="I139" s="60"/>
    </row>
    <row r="140" spans="1:10" ht="12.75">
      <c r="A140" s="212" t="s">
        <v>0</v>
      </c>
      <c r="B140" s="212"/>
      <c r="C140" s="212"/>
      <c r="D140" s="212"/>
      <c r="E140" s="212"/>
      <c r="F140" s="212"/>
      <c r="G140" s="212"/>
      <c r="H140" s="212"/>
      <c r="I140" s="212"/>
      <c r="J140" s="61"/>
    </row>
    <row r="141" spans="1:10" ht="15">
      <c r="A141" s="213" t="s">
        <v>1</v>
      </c>
      <c r="B141" s="213"/>
      <c r="C141" s="213"/>
      <c r="D141" s="213"/>
      <c r="E141" s="213"/>
      <c r="F141" s="213"/>
      <c r="G141" s="213"/>
      <c r="H141" s="213"/>
      <c r="I141" s="213"/>
      <c r="J141" s="62"/>
    </row>
    <row r="142" spans="1:10" ht="12.75">
      <c r="A142" s="214" t="s">
        <v>33</v>
      </c>
      <c r="B142" s="214"/>
      <c r="C142" s="214"/>
      <c r="D142" s="214"/>
      <c r="E142" s="214"/>
      <c r="F142" s="214"/>
      <c r="G142" s="214"/>
      <c r="H142" s="214"/>
      <c r="I142" s="214"/>
      <c r="J142" s="63"/>
    </row>
  </sheetData>
  <sheetProtection/>
  <mergeCells count="14">
    <mergeCell ref="A141:I141"/>
    <mergeCell ref="A142:I142"/>
    <mergeCell ref="B76:D76"/>
    <mergeCell ref="E76:G76"/>
    <mergeCell ref="H76:I76"/>
    <mergeCell ref="A140:I140"/>
    <mergeCell ref="A71:I71"/>
    <mergeCell ref="A72:I72"/>
    <mergeCell ref="A73:I73"/>
    <mergeCell ref="A74:I74"/>
    <mergeCell ref="A1:I1"/>
    <mergeCell ref="B3:D3"/>
    <mergeCell ref="E3:G3"/>
    <mergeCell ref="H3:I3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0" r:id="rId1"/>
  <rowBreaks count="1" manualBreakCount="1">
    <brk id="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G70"/>
  <sheetViews>
    <sheetView zoomScalePageLayoutView="0" workbookViewId="0" topLeftCell="A1">
      <selection activeCell="I75" sqref="I75"/>
    </sheetView>
  </sheetViews>
  <sheetFormatPr defaultColWidth="9.00390625" defaultRowHeight="12.75"/>
  <cols>
    <col min="1" max="1" width="17.125" style="82" customWidth="1"/>
    <col min="2" max="2" width="14.375" style="82" customWidth="1"/>
    <col min="3" max="3" width="15.875" style="82" customWidth="1"/>
    <col min="4" max="4" width="14.625" style="82" customWidth="1"/>
    <col min="5" max="5" width="13.625" style="82" customWidth="1"/>
    <col min="6" max="6" width="12.375" style="82" customWidth="1"/>
    <col min="7" max="7" width="9.375" style="82" customWidth="1"/>
    <col min="8" max="16384" width="9.125" style="82" customWidth="1"/>
  </cols>
  <sheetData>
    <row r="1" spans="1:7" ht="16.5" customHeight="1">
      <c r="A1" s="220" t="s">
        <v>201</v>
      </c>
      <c r="B1" s="220"/>
      <c r="C1" s="220"/>
      <c r="D1" s="220"/>
      <c r="E1" s="220"/>
      <c r="F1" s="220"/>
      <c r="G1" s="220"/>
    </row>
    <row r="2" spans="1:7" ht="11.25">
      <c r="A2" s="220" t="s">
        <v>314</v>
      </c>
      <c r="B2" s="220"/>
      <c r="C2" s="220"/>
      <c r="D2" s="220"/>
      <c r="E2" s="220"/>
      <c r="F2" s="220"/>
      <c r="G2" s="220"/>
    </row>
    <row r="3" spans="1:7" ht="12.75" customHeight="1" thickBot="1">
      <c r="A3" s="221" t="s">
        <v>6</v>
      </c>
      <c r="B3" s="221"/>
      <c r="C3" s="221"/>
      <c r="D3" s="221"/>
      <c r="E3" s="221"/>
      <c r="F3" s="221"/>
      <c r="G3" s="221"/>
    </row>
    <row r="4" spans="2:7" s="83" customFormat="1" ht="14.25" customHeight="1" thickBot="1">
      <c r="B4" s="222" t="s">
        <v>202</v>
      </c>
      <c r="C4" s="222"/>
      <c r="D4" s="222"/>
      <c r="E4" s="222"/>
      <c r="F4" s="219"/>
      <c r="G4" s="219"/>
    </row>
    <row r="5" spans="1:7" s="83" customFormat="1" ht="12" thickBot="1">
      <c r="A5" s="91" t="s">
        <v>145</v>
      </c>
      <c r="B5" s="92" t="s">
        <v>146</v>
      </c>
      <c r="C5" s="92" t="s">
        <v>147</v>
      </c>
      <c r="D5" s="92" t="s">
        <v>148</v>
      </c>
      <c r="E5" s="92" t="s">
        <v>149</v>
      </c>
      <c r="F5" s="92" t="s">
        <v>4</v>
      </c>
      <c r="G5" s="92" t="s">
        <v>150</v>
      </c>
    </row>
    <row r="6" spans="1:7" s="83" customFormat="1" ht="13.5" customHeight="1">
      <c r="A6" s="171" t="s">
        <v>151</v>
      </c>
      <c r="B6" s="162">
        <v>12567</v>
      </c>
      <c r="C6" s="162">
        <v>0</v>
      </c>
      <c r="D6" s="162">
        <v>0</v>
      </c>
      <c r="E6" s="162">
        <v>115</v>
      </c>
      <c r="F6" s="173">
        <v>12682</v>
      </c>
      <c r="G6" s="163">
        <v>1.0836259858330557</v>
      </c>
    </row>
    <row r="7" spans="1:7" s="83" customFormat="1" ht="13.5" customHeight="1">
      <c r="A7" s="171" t="s">
        <v>152</v>
      </c>
      <c r="B7" s="162">
        <v>0</v>
      </c>
      <c r="C7" s="162">
        <v>20052</v>
      </c>
      <c r="D7" s="162">
        <v>0</v>
      </c>
      <c r="E7" s="162">
        <v>0</v>
      </c>
      <c r="F7" s="173">
        <v>20052</v>
      </c>
      <c r="G7" s="163">
        <v>1.7133628976442543</v>
      </c>
    </row>
    <row r="8" spans="1:7" s="83" customFormat="1" ht="13.5" customHeight="1">
      <c r="A8" s="171" t="s">
        <v>206</v>
      </c>
      <c r="B8" s="162">
        <v>1</v>
      </c>
      <c r="C8" s="162">
        <v>0</v>
      </c>
      <c r="D8" s="162">
        <v>0</v>
      </c>
      <c r="E8" s="162">
        <v>0</v>
      </c>
      <c r="F8" s="173">
        <v>1</v>
      </c>
      <c r="G8" s="163">
        <v>8.544598532037972E-05</v>
      </c>
    </row>
    <row r="9" spans="1:7" s="83" customFormat="1" ht="13.5" customHeight="1">
      <c r="A9" s="171" t="s">
        <v>153</v>
      </c>
      <c r="B9" s="162">
        <v>19870</v>
      </c>
      <c r="C9" s="162">
        <v>0</v>
      </c>
      <c r="D9" s="162">
        <v>0</v>
      </c>
      <c r="E9" s="162">
        <v>0</v>
      </c>
      <c r="F9" s="173">
        <v>19870</v>
      </c>
      <c r="G9" s="163">
        <v>1.697811728315945</v>
      </c>
    </row>
    <row r="10" spans="1:7" s="83" customFormat="1" ht="13.5" customHeight="1">
      <c r="A10" s="171" t="s">
        <v>154</v>
      </c>
      <c r="B10" s="162">
        <v>76144</v>
      </c>
      <c r="C10" s="162">
        <v>0</v>
      </c>
      <c r="D10" s="162">
        <v>0</v>
      </c>
      <c r="E10" s="162">
        <v>796</v>
      </c>
      <c r="F10" s="173">
        <v>76940</v>
      </c>
      <c r="G10" s="163">
        <v>6.574214110550016</v>
      </c>
    </row>
    <row r="11" spans="1:7" s="83" customFormat="1" ht="13.5" customHeight="1">
      <c r="A11" s="171" t="s">
        <v>155</v>
      </c>
      <c r="B11" s="162">
        <v>57</v>
      </c>
      <c r="C11" s="162">
        <v>114692</v>
      </c>
      <c r="D11" s="162">
        <v>0</v>
      </c>
      <c r="E11" s="162">
        <v>7</v>
      </c>
      <c r="F11" s="173">
        <v>114756</v>
      </c>
      <c r="G11" s="163">
        <v>9.805439491425496</v>
      </c>
    </row>
    <row r="12" spans="1:7" s="83" customFormat="1" ht="13.5" customHeight="1">
      <c r="A12" s="171" t="s">
        <v>156</v>
      </c>
      <c r="B12" s="162">
        <v>0</v>
      </c>
      <c r="C12" s="162">
        <v>0</v>
      </c>
      <c r="D12" s="162">
        <v>0</v>
      </c>
      <c r="E12" s="162">
        <v>18</v>
      </c>
      <c r="F12" s="173">
        <v>18</v>
      </c>
      <c r="G12" s="163">
        <v>0.0015380277357668348</v>
      </c>
    </row>
    <row r="13" spans="1:7" s="83" customFormat="1" ht="13.5" customHeight="1">
      <c r="A13" s="171" t="s">
        <v>157</v>
      </c>
      <c r="B13" s="162">
        <v>0</v>
      </c>
      <c r="C13" s="162">
        <v>0</v>
      </c>
      <c r="D13" s="162">
        <v>0</v>
      </c>
      <c r="E13" s="162">
        <v>505</v>
      </c>
      <c r="F13" s="173">
        <v>505</v>
      </c>
      <c r="G13" s="163">
        <v>0.043150222586791756</v>
      </c>
    </row>
    <row r="14" spans="1:7" s="83" customFormat="1" ht="13.5" customHeight="1">
      <c r="A14" s="172" t="s">
        <v>323</v>
      </c>
      <c r="B14" s="164">
        <v>3</v>
      </c>
      <c r="C14" s="164"/>
      <c r="D14" s="164"/>
      <c r="E14" s="164"/>
      <c r="F14" s="174">
        <v>3</v>
      </c>
      <c r="G14" s="86">
        <v>0.00025633729887134687</v>
      </c>
    </row>
    <row r="15" spans="1:7" s="83" customFormat="1" ht="13.5" customHeight="1">
      <c r="A15" s="171" t="s">
        <v>158</v>
      </c>
      <c r="B15" s="162">
        <v>58</v>
      </c>
      <c r="C15" s="162">
        <v>0</v>
      </c>
      <c r="D15" s="162">
        <v>0</v>
      </c>
      <c r="E15" s="162">
        <v>46</v>
      </c>
      <c r="F15" s="173">
        <v>104</v>
      </c>
      <c r="G15" s="163">
        <v>0.008886382473319491</v>
      </c>
    </row>
    <row r="16" spans="1:7" s="83" customFormat="1" ht="13.5" customHeight="1">
      <c r="A16" s="171" t="s">
        <v>159</v>
      </c>
      <c r="B16" s="162">
        <v>1</v>
      </c>
      <c r="C16" s="162">
        <v>0</v>
      </c>
      <c r="D16" s="162">
        <v>0</v>
      </c>
      <c r="E16" s="162">
        <v>245</v>
      </c>
      <c r="F16" s="173">
        <v>246</v>
      </c>
      <c r="G16" s="163">
        <v>0.02101971238881341</v>
      </c>
    </row>
    <row r="17" spans="1:7" s="83" customFormat="1" ht="13.5" customHeight="1">
      <c r="A17" s="171" t="s">
        <v>160</v>
      </c>
      <c r="B17" s="162">
        <v>0</v>
      </c>
      <c r="C17" s="162">
        <v>0</v>
      </c>
      <c r="D17" s="162">
        <v>0</v>
      </c>
      <c r="E17" s="162">
        <v>0</v>
      </c>
      <c r="F17" s="173">
        <v>0</v>
      </c>
      <c r="G17" s="163">
        <v>0</v>
      </c>
    </row>
    <row r="18" spans="1:7" s="83" customFormat="1" ht="13.5" customHeight="1">
      <c r="A18" s="171" t="s">
        <v>161</v>
      </c>
      <c r="B18" s="162">
        <v>165</v>
      </c>
      <c r="C18" s="162">
        <v>0</v>
      </c>
      <c r="D18" s="162">
        <v>0</v>
      </c>
      <c r="E18" s="162">
        <v>0</v>
      </c>
      <c r="F18" s="173">
        <v>165</v>
      </c>
      <c r="G18" s="163">
        <v>0.014098587577862653</v>
      </c>
    </row>
    <row r="19" spans="1:7" s="83" customFormat="1" ht="13.5" customHeight="1">
      <c r="A19" s="171" t="s">
        <v>162</v>
      </c>
      <c r="B19" s="162">
        <v>0</v>
      </c>
      <c r="C19" s="162">
        <v>143256</v>
      </c>
      <c r="D19" s="162">
        <v>370</v>
      </c>
      <c r="E19" s="162">
        <v>0</v>
      </c>
      <c r="F19" s="173">
        <v>143626</v>
      </c>
      <c r="G19" s="163">
        <v>12.272265087624858</v>
      </c>
    </row>
    <row r="20" spans="1:7" s="83" customFormat="1" ht="13.5" customHeight="1">
      <c r="A20" s="171" t="s">
        <v>194</v>
      </c>
      <c r="B20" s="162">
        <v>1</v>
      </c>
      <c r="C20" s="162">
        <v>0</v>
      </c>
      <c r="D20" s="162">
        <v>0</v>
      </c>
      <c r="E20" s="162">
        <v>0</v>
      </c>
      <c r="F20" s="173">
        <v>1</v>
      </c>
      <c r="G20" s="163">
        <v>8.544598532037972E-05</v>
      </c>
    </row>
    <row r="21" spans="1:7" s="83" customFormat="1" ht="13.5" customHeight="1">
      <c r="A21" s="171" t="s">
        <v>285</v>
      </c>
      <c r="B21" s="162">
        <v>0</v>
      </c>
      <c r="C21" s="162">
        <v>0</v>
      </c>
      <c r="D21" s="162">
        <v>0</v>
      </c>
      <c r="E21" s="162">
        <v>0</v>
      </c>
      <c r="F21" s="173">
        <v>0</v>
      </c>
      <c r="G21" s="163">
        <v>0</v>
      </c>
    </row>
    <row r="22" spans="1:7" s="83" customFormat="1" ht="13.5" customHeight="1">
      <c r="A22" s="171" t="s">
        <v>163</v>
      </c>
      <c r="B22" s="162">
        <v>2</v>
      </c>
      <c r="C22" s="162">
        <v>0</v>
      </c>
      <c r="D22" s="162">
        <v>0</v>
      </c>
      <c r="E22" s="162">
        <v>0</v>
      </c>
      <c r="F22" s="173">
        <v>2</v>
      </c>
      <c r="G22" s="163">
        <v>0.00017089197064075945</v>
      </c>
    </row>
    <row r="23" spans="1:7" s="83" customFormat="1" ht="13.5" customHeight="1">
      <c r="A23" s="171" t="s">
        <v>200</v>
      </c>
      <c r="B23" s="162">
        <v>433</v>
      </c>
      <c r="C23" s="162">
        <v>0</v>
      </c>
      <c r="D23" s="162">
        <v>0</v>
      </c>
      <c r="E23" s="162">
        <v>0</v>
      </c>
      <c r="F23" s="173">
        <v>433</v>
      </c>
      <c r="G23" s="163">
        <v>0.03699811164372442</v>
      </c>
    </row>
    <row r="24" spans="1:7" s="83" customFormat="1" ht="13.5" customHeight="1">
      <c r="A24" s="171" t="s">
        <v>164</v>
      </c>
      <c r="B24" s="162">
        <v>729</v>
      </c>
      <c r="C24" s="162">
        <v>0</v>
      </c>
      <c r="D24" s="162">
        <v>0</v>
      </c>
      <c r="E24" s="162">
        <v>0</v>
      </c>
      <c r="F24" s="173">
        <v>729</v>
      </c>
      <c r="G24" s="163">
        <v>0.062290123298556814</v>
      </c>
    </row>
    <row r="25" spans="1:7" s="83" customFormat="1" ht="13.5" customHeight="1">
      <c r="A25" s="171" t="s">
        <v>165</v>
      </c>
      <c r="B25" s="162">
        <v>0</v>
      </c>
      <c r="C25" s="162">
        <v>0</v>
      </c>
      <c r="D25" s="162">
        <v>0</v>
      </c>
      <c r="E25" s="162">
        <v>0</v>
      </c>
      <c r="F25" s="173">
        <v>0</v>
      </c>
      <c r="G25" s="163">
        <v>0</v>
      </c>
    </row>
    <row r="26" spans="1:7" s="83" customFormat="1" ht="13.5" customHeight="1">
      <c r="A26" s="171" t="s">
        <v>166</v>
      </c>
      <c r="B26" s="162">
        <v>0</v>
      </c>
      <c r="C26" s="162">
        <v>5093</v>
      </c>
      <c r="D26" s="162">
        <v>0</v>
      </c>
      <c r="E26" s="162">
        <v>0</v>
      </c>
      <c r="F26" s="173">
        <v>5093</v>
      </c>
      <c r="G26" s="163">
        <v>0.43517640323669393</v>
      </c>
    </row>
    <row r="27" spans="1:7" s="83" customFormat="1" ht="13.5" customHeight="1">
      <c r="A27" s="171" t="s">
        <v>167</v>
      </c>
      <c r="B27" s="162">
        <v>2105</v>
      </c>
      <c r="C27" s="162">
        <v>4993</v>
      </c>
      <c r="D27" s="162">
        <v>0</v>
      </c>
      <c r="E27" s="162">
        <v>153</v>
      </c>
      <c r="F27" s="173">
        <v>7251</v>
      </c>
      <c r="G27" s="163">
        <v>0.6195688395580734</v>
      </c>
    </row>
    <row r="28" spans="1:7" s="83" customFormat="1" ht="13.5" customHeight="1">
      <c r="A28" s="171" t="s">
        <v>168</v>
      </c>
      <c r="B28" s="162">
        <v>0</v>
      </c>
      <c r="C28" s="162">
        <v>0</v>
      </c>
      <c r="D28" s="162">
        <v>0</v>
      </c>
      <c r="E28" s="162">
        <v>0</v>
      </c>
      <c r="F28" s="173">
        <v>0</v>
      </c>
      <c r="G28" s="163">
        <v>0</v>
      </c>
    </row>
    <row r="29" spans="1:7" s="83" customFormat="1" ht="13.5" customHeight="1">
      <c r="A29" s="171" t="s">
        <v>169</v>
      </c>
      <c r="B29" s="162">
        <v>0</v>
      </c>
      <c r="C29" s="162">
        <v>0</v>
      </c>
      <c r="D29" s="162">
        <v>0</v>
      </c>
      <c r="E29" s="162">
        <v>4572</v>
      </c>
      <c r="F29" s="173">
        <v>4572</v>
      </c>
      <c r="G29" s="163">
        <v>0.3906590448847761</v>
      </c>
    </row>
    <row r="30" spans="1:7" s="83" customFormat="1" ht="13.5" customHeight="1">
      <c r="A30" s="171" t="s">
        <v>170</v>
      </c>
      <c r="B30" s="162">
        <v>691341</v>
      </c>
      <c r="C30" s="162">
        <v>0</v>
      </c>
      <c r="D30" s="162">
        <v>0</v>
      </c>
      <c r="E30" s="162">
        <v>2126</v>
      </c>
      <c r="F30" s="173">
        <v>693467</v>
      </c>
      <c r="G30" s="163">
        <v>59.25397110216777</v>
      </c>
    </row>
    <row r="31" spans="1:7" s="83" customFormat="1" ht="13.5" customHeight="1">
      <c r="A31" s="171" t="s">
        <v>171</v>
      </c>
      <c r="B31" s="162">
        <v>15206</v>
      </c>
      <c r="C31" s="162">
        <v>0</v>
      </c>
      <c r="D31" s="162">
        <v>0</v>
      </c>
      <c r="E31" s="162">
        <v>1150</v>
      </c>
      <c r="F31" s="173">
        <v>16356</v>
      </c>
      <c r="G31" s="163">
        <v>1.3975545359001307</v>
      </c>
    </row>
    <row r="32" spans="1:7" s="83" customFormat="1" ht="13.5" customHeight="1">
      <c r="A32" s="171" t="s">
        <v>172</v>
      </c>
      <c r="B32" s="162">
        <v>0</v>
      </c>
      <c r="C32" s="162">
        <v>0</v>
      </c>
      <c r="D32" s="162">
        <v>0</v>
      </c>
      <c r="E32" s="162">
        <v>0</v>
      </c>
      <c r="F32" s="173">
        <v>0</v>
      </c>
      <c r="G32" s="163">
        <v>0</v>
      </c>
    </row>
    <row r="33" spans="1:7" s="83" customFormat="1" ht="13.5" customHeight="1">
      <c r="A33" s="171" t="s">
        <v>173</v>
      </c>
      <c r="B33" s="162">
        <v>0</v>
      </c>
      <c r="C33" s="162">
        <v>0</v>
      </c>
      <c r="D33" s="162">
        <v>0</v>
      </c>
      <c r="E33" s="162">
        <v>0</v>
      </c>
      <c r="F33" s="173">
        <v>0</v>
      </c>
      <c r="G33" s="163">
        <v>0</v>
      </c>
    </row>
    <row r="34" spans="1:7" s="83" customFormat="1" ht="13.5" customHeight="1">
      <c r="A34" s="171" t="s">
        <v>174</v>
      </c>
      <c r="B34" s="162">
        <v>721</v>
      </c>
      <c r="C34" s="162">
        <v>0</v>
      </c>
      <c r="D34" s="162">
        <v>0</v>
      </c>
      <c r="E34" s="162">
        <v>0</v>
      </c>
      <c r="F34" s="173">
        <v>721</v>
      </c>
      <c r="G34" s="163">
        <v>0.06160655541599378</v>
      </c>
    </row>
    <row r="35" spans="1:7" s="83" customFormat="1" ht="13.5" customHeight="1">
      <c r="A35" s="171" t="s">
        <v>175</v>
      </c>
      <c r="B35" s="162">
        <v>0</v>
      </c>
      <c r="C35" s="162">
        <v>12963</v>
      </c>
      <c r="D35" s="162">
        <v>0</v>
      </c>
      <c r="E35" s="162">
        <v>0</v>
      </c>
      <c r="F35" s="173">
        <v>12963</v>
      </c>
      <c r="G35" s="163">
        <v>1.1076363077080824</v>
      </c>
    </row>
    <row r="36" spans="1:7" s="83" customFormat="1" ht="13.5" customHeight="1">
      <c r="A36" s="171" t="s">
        <v>176</v>
      </c>
      <c r="B36" s="162">
        <v>2</v>
      </c>
      <c r="C36" s="162">
        <v>0</v>
      </c>
      <c r="D36" s="162">
        <v>0</v>
      </c>
      <c r="E36" s="162">
        <v>621</v>
      </c>
      <c r="F36" s="173">
        <v>623</v>
      </c>
      <c r="G36" s="163">
        <v>0.05323284885459657</v>
      </c>
    </row>
    <row r="37" spans="1:7" s="83" customFormat="1" ht="13.5" customHeight="1">
      <c r="A37" s="171" t="s">
        <v>177</v>
      </c>
      <c r="B37" s="162">
        <v>125</v>
      </c>
      <c r="C37" s="162">
        <v>0</v>
      </c>
      <c r="D37" s="162">
        <v>0</v>
      </c>
      <c r="E37" s="162">
        <v>0</v>
      </c>
      <c r="F37" s="173">
        <v>125</v>
      </c>
      <c r="G37" s="163">
        <v>0.010680748165047466</v>
      </c>
    </row>
    <row r="38" spans="1:7" s="83" customFormat="1" ht="13.5" customHeight="1">
      <c r="A38" s="171" t="s">
        <v>204</v>
      </c>
      <c r="B38" s="162">
        <v>1</v>
      </c>
      <c r="C38" s="162">
        <v>0</v>
      </c>
      <c r="D38" s="162">
        <v>0</v>
      </c>
      <c r="E38" s="162">
        <v>0</v>
      </c>
      <c r="F38" s="173">
        <v>1</v>
      </c>
      <c r="G38" s="163">
        <v>8.544598532037972E-05</v>
      </c>
    </row>
    <row r="39" spans="1:7" s="83" customFormat="1" ht="13.5" customHeight="1">
      <c r="A39" s="171" t="s">
        <v>195</v>
      </c>
      <c r="B39" s="162">
        <v>1</v>
      </c>
      <c r="C39" s="162">
        <v>0</v>
      </c>
      <c r="D39" s="162">
        <v>0</v>
      </c>
      <c r="E39" s="162">
        <v>0</v>
      </c>
      <c r="F39" s="173">
        <v>1</v>
      </c>
      <c r="G39" s="163">
        <v>8.544598532037972E-05</v>
      </c>
    </row>
    <row r="40" spans="1:7" s="83" customFormat="1" ht="13.5" customHeight="1">
      <c r="A40" s="171" t="s">
        <v>178</v>
      </c>
      <c r="B40" s="162">
        <v>0</v>
      </c>
      <c r="C40" s="162">
        <v>0</v>
      </c>
      <c r="D40" s="162">
        <v>0</v>
      </c>
      <c r="E40" s="162">
        <v>0</v>
      </c>
      <c r="F40" s="173">
        <v>0</v>
      </c>
      <c r="G40" s="163">
        <v>0</v>
      </c>
    </row>
    <row r="41" spans="1:7" s="83" customFormat="1" ht="13.5" customHeight="1">
      <c r="A41" s="171" t="s">
        <v>179</v>
      </c>
      <c r="B41" s="162">
        <v>417</v>
      </c>
      <c r="C41" s="162">
        <v>0</v>
      </c>
      <c r="D41" s="162">
        <v>0</v>
      </c>
      <c r="E41" s="162">
        <v>2889</v>
      </c>
      <c r="F41" s="173">
        <v>3306</v>
      </c>
      <c r="G41" s="163">
        <v>0.28248442746917535</v>
      </c>
    </row>
    <row r="42" spans="1:7" s="83" customFormat="1" ht="13.5" customHeight="1">
      <c r="A42" s="171" t="s">
        <v>196</v>
      </c>
      <c r="B42" s="162">
        <v>0</v>
      </c>
      <c r="C42" s="162">
        <v>0</v>
      </c>
      <c r="D42" s="162">
        <v>0</v>
      </c>
      <c r="E42" s="162">
        <v>0</v>
      </c>
      <c r="F42" s="173">
        <v>0</v>
      </c>
      <c r="G42" s="163">
        <v>0</v>
      </c>
    </row>
    <row r="43" spans="1:7" s="83" customFormat="1" ht="13.5" customHeight="1">
      <c r="A43" s="171" t="s">
        <v>180</v>
      </c>
      <c r="B43" s="162">
        <v>0</v>
      </c>
      <c r="C43" s="162">
        <v>0</v>
      </c>
      <c r="D43" s="162">
        <v>0</v>
      </c>
      <c r="E43" s="162">
        <v>0</v>
      </c>
      <c r="F43" s="173">
        <v>0</v>
      </c>
      <c r="G43" s="163">
        <v>0</v>
      </c>
    </row>
    <row r="44" spans="1:7" s="83" customFormat="1" ht="13.5" customHeight="1">
      <c r="A44" s="171" t="s">
        <v>181</v>
      </c>
      <c r="B44" s="162">
        <v>0</v>
      </c>
      <c r="C44" s="162">
        <v>0</v>
      </c>
      <c r="D44" s="162">
        <v>0</v>
      </c>
      <c r="E44" s="162">
        <v>7</v>
      </c>
      <c r="F44" s="173">
        <v>7</v>
      </c>
      <c r="G44" s="163">
        <v>0.0005981218972426581</v>
      </c>
    </row>
    <row r="45" spans="1:7" s="83" customFormat="1" ht="13.5" customHeight="1">
      <c r="A45" s="171" t="s">
        <v>182</v>
      </c>
      <c r="B45" s="162">
        <v>0</v>
      </c>
      <c r="C45" s="162">
        <v>0</v>
      </c>
      <c r="D45" s="162">
        <v>0</v>
      </c>
      <c r="E45" s="162">
        <v>5</v>
      </c>
      <c r="F45" s="173">
        <v>5</v>
      </c>
      <c r="G45" s="163">
        <v>0.00042722992660189867</v>
      </c>
    </row>
    <row r="46" spans="1:7" s="83" customFormat="1" ht="13.5" customHeight="1">
      <c r="A46" s="171" t="s">
        <v>183</v>
      </c>
      <c r="B46" s="162">
        <v>224</v>
      </c>
      <c r="C46" s="162">
        <v>0</v>
      </c>
      <c r="D46" s="162">
        <v>0</v>
      </c>
      <c r="E46" s="162">
        <v>1497</v>
      </c>
      <c r="F46" s="173">
        <v>1721</v>
      </c>
      <c r="G46" s="163">
        <v>0.1470525407363735</v>
      </c>
    </row>
    <row r="47" spans="1:7" s="83" customFormat="1" ht="13.5" customHeight="1">
      <c r="A47" s="171" t="s">
        <v>184</v>
      </c>
      <c r="B47" s="162">
        <v>8</v>
      </c>
      <c r="C47" s="162">
        <v>0</v>
      </c>
      <c r="D47" s="162">
        <v>0</v>
      </c>
      <c r="E47" s="162">
        <v>15</v>
      </c>
      <c r="F47" s="173">
        <v>23</v>
      </c>
      <c r="G47" s="163">
        <v>0.001965257662368734</v>
      </c>
    </row>
    <row r="48" spans="1:7" s="83" customFormat="1" ht="13.5" customHeight="1">
      <c r="A48" s="171" t="s">
        <v>197</v>
      </c>
      <c r="B48" s="162">
        <v>1</v>
      </c>
      <c r="C48" s="162">
        <v>0</v>
      </c>
      <c r="D48" s="162">
        <v>0</v>
      </c>
      <c r="E48" s="162">
        <v>0</v>
      </c>
      <c r="F48" s="173">
        <v>1</v>
      </c>
      <c r="G48" s="163">
        <v>8.544598532037972E-05</v>
      </c>
    </row>
    <row r="49" spans="1:7" s="83" customFormat="1" ht="13.5" customHeight="1">
      <c r="A49" s="171" t="s">
        <v>198</v>
      </c>
      <c r="B49" s="162">
        <v>2024</v>
      </c>
      <c r="C49" s="162">
        <v>0</v>
      </c>
      <c r="D49" s="162">
        <v>0</v>
      </c>
      <c r="E49" s="162">
        <v>1922</v>
      </c>
      <c r="F49" s="173">
        <v>3946</v>
      </c>
      <c r="G49" s="163">
        <v>0.3371698580742184</v>
      </c>
    </row>
    <row r="50" spans="1:7" s="83" customFormat="1" ht="13.5" customHeight="1">
      <c r="A50" s="171" t="s">
        <v>185</v>
      </c>
      <c r="B50" s="162">
        <v>149</v>
      </c>
      <c r="C50" s="162">
        <v>0</v>
      </c>
      <c r="D50" s="162">
        <v>0</v>
      </c>
      <c r="E50" s="162">
        <v>5</v>
      </c>
      <c r="F50" s="173">
        <v>154</v>
      </c>
      <c r="G50" s="163">
        <v>0.013158681739338478</v>
      </c>
    </row>
    <row r="51" spans="1:7" s="83" customFormat="1" ht="13.5" customHeight="1">
      <c r="A51" s="171" t="s">
        <v>186</v>
      </c>
      <c r="B51" s="162">
        <v>87</v>
      </c>
      <c r="C51" s="162">
        <v>0</v>
      </c>
      <c r="D51" s="162">
        <v>0</v>
      </c>
      <c r="E51" s="162">
        <v>0</v>
      </c>
      <c r="F51" s="173">
        <v>87</v>
      </c>
      <c r="G51" s="163">
        <v>0.007433800722873036</v>
      </c>
    </row>
    <row r="52" spans="1:7" s="83" customFormat="1" ht="13.5" customHeight="1">
      <c r="A52" s="171" t="s">
        <v>199</v>
      </c>
      <c r="B52" s="162">
        <v>0</v>
      </c>
      <c r="C52" s="162">
        <v>0</v>
      </c>
      <c r="D52" s="162">
        <v>0</v>
      </c>
      <c r="E52" s="162">
        <v>0</v>
      </c>
      <c r="F52" s="173">
        <v>0</v>
      </c>
      <c r="G52" s="163">
        <v>0</v>
      </c>
    </row>
    <row r="53" spans="1:7" s="83" customFormat="1" ht="13.5" customHeight="1">
      <c r="A53" s="171" t="s">
        <v>187</v>
      </c>
      <c r="B53" s="162">
        <v>195</v>
      </c>
      <c r="C53" s="162">
        <v>7246</v>
      </c>
      <c r="D53" s="162">
        <v>10</v>
      </c>
      <c r="E53" s="162">
        <v>0</v>
      </c>
      <c r="F53" s="173">
        <v>7451</v>
      </c>
      <c r="G53" s="163">
        <v>0.6366580366221494</v>
      </c>
    </row>
    <row r="54" spans="1:7" s="83" customFormat="1" ht="13.5" customHeight="1">
      <c r="A54" s="171" t="s">
        <v>188</v>
      </c>
      <c r="B54" s="162">
        <v>4</v>
      </c>
      <c r="C54" s="162">
        <v>0</v>
      </c>
      <c r="D54" s="162">
        <v>0</v>
      </c>
      <c r="E54" s="162">
        <v>216</v>
      </c>
      <c r="F54" s="173">
        <v>220</v>
      </c>
      <c r="G54" s="163">
        <v>0.018798116770483538</v>
      </c>
    </row>
    <row r="55" spans="1:7" s="83" customFormat="1" ht="13.5" customHeight="1">
      <c r="A55" s="171" t="s">
        <v>189</v>
      </c>
      <c r="B55" s="162">
        <v>0</v>
      </c>
      <c r="C55" s="162">
        <v>8690</v>
      </c>
      <c r="D55" s="162">
        <v>0</v>
      </c>
      <c r="E55" s="162">
        <v>0</v>
      </c>
      <c r="F55" s="173">
        <v>8690</v>
      </c>
      <c r="G55" s="163">
        <v>0.7425256124340998</v>
      </c>
    </row>
    <row r="56" spans="1:7" s="83" customFormat="1" ht="13.5" customHeight="1">
      <c r="A56" s="171" t="s">
        <v>190</v>
      </c>
      <c r="B56" s="162">
        <v>0</v>
      </c>
      <c r="C56" s="162">
        <v>0</v>
      </c>
      <c r="D56" s="162">
        <v>0</v>
      </c>
      <c r="E56" s="162">
        <v>6</v>
      </c>
      <c r="F56" s="173">
        <v>6</v>
      </c>
      <c r="G56" s="163">
        <v>0.0005126759119222783</v>
      </c>
    </row>
    <row r="57" spans="1:7" s="83" customFormat="1" ht="13.5" customHeight="1">
      <c r="A57" s="171" t="s">
        <v>191</v>
      </c>
      <c r="B57" s="162">
        <v>0</v>
      </c>
      <c r="C57" s="162">
        <v>1204</v>
      </c>
      <c r="D57" s="162">
        <v>0</v>
      </c>
      <c r="E57" s="162">
        <v>0</v>
      </c>
      <c r="F57" s="173">
        <v>1204</v>
      </c>
      <c r="G57" s="163">
        <v>0.10287696632573719</v>
      </c>
    </row>
    <row r="58" spans="1:7" s="83" customFormat="1" ht="13.5" customHeight="1">
      <c r="A58" s="171" t="s">
        <v>192</v>
      </c>
      <c r="B58" s="162">
        <v>0</v>
      </c>
      <c r="C58" s="162">
        <v>9748</v>
      </c>
      <c r="D58" s="162">
        <v>0</v>
      </c>
      <c r="E58" s="162">
        <v>0</v>
      </c>
      <c r="F58" s="173">
        <v>9748</v>
      </c>
      <c r="G58" s="163">
        <v>0.8329274649030615</v>
      </c>
    </row>
    <row r="59" spans="1:7" s="84" customFormat="1" ht="16.5" customHeight="1" thickBot="1">
      <c r="A59" s="171" t="s">
        <v>193</v>
      </c>
      <c r="B59" s="162">
        <v>0</v>
      </c>
      <c r="C59" s="162">
        <v>2458</v>
      </c>
      <c r="D59" s="162">
        <v>0</v>
      </c>
      <c r="E59" s="162">
        <v>0</v>
      </c>
      <c r="F59" s="173">
        <v>2458</v>
      </c>
      <c r="G59" s="163">
        <v>0.21002623191749337</v>
      </c>
    </row>
    <row r="60" spans="1:7" ht="13.5" customHeight="1" thickBot="1">
      <c r="A60" s="165" t="s">
        <v>286</v>
      </c>
      <c r="B60" s="166">
        <v>822642</v>
      </c>
      <c r="C60" s="166">
        <v>330395</v>
      </c>
      <c r="D60" s="166">
        <v>380</v>
      </c>
      <c r="E60" s="166">
        <v>16916</v>
      </c>
      <c r="F60" s="166">
        <v>1170333</v>
      </c>
      <c r="G60" s="167">
        <v>100</v>
      </c>
    </row>
    <row r="61" spans="1:7" ht="13.5" customHeight="1" thickBot="1">
      <c r="A61" s="168" t="s">
        <v>287</v>
      </c>
      <c r="B61" s="167">
        <v>70.29119991797185</v>
      </c>
      <c r="C61" s="167">
        <v>28.23092631992686</v>
      </c>
      <c r="D61" s="167">
        <v>0.03246947442174429</v>
      </c>
      <c r="E61" s="167">
        <v>1.4454042876795434</v>
      </c>
      <c r="F61" s="167">
        <v>100</v>
      </c>
      <c r="G61" s="167"/>
    </row>
    <row r="62" spans="1:7" ht="11.25">
      <c r="A62" s="169"/>
      <c r="B62" s="170"/>
      <c r="C62" s="170"/>
      <c r="D62" s="170"/>
      <c r="E62" s="170"/>
      <c r="F62" s="170"/>
      <c r="G62" s="170"/>
    </row>
    <row r="63" spans="1:7" ht="11.25">
      <c r="A63" s="82" t="s">
        <v>203</v>
      </c>
      <c r="C63" s="85"/>
      <c r="D63" s="85"/>
      <c r="E63" s="85"/>
      <c r="F63" s="86"/>
      <c r="G63" s="86"/>
    </row>
    <row r="64" spans="3:7" ht="11.25">
      <c r="C64" s="85"/>
      <c r="D64" s="85"/>
      <c r="E64" s="85"/>
      <c r="F64" s="86"/>
      <c r="G64" s="86"/>
    </row>
    <row r="65" spans="3:7" ht="11.25">
      <c r="C65" s="85"/>
      <c r="D65" s="85"/>
      <c r="E65" s="85"/>
      <c r="F65" s="86"/>
      <c r="G65" s="86"/>
    </row>
    <row r="66" spans="3:7" ht="11.25">
      <c r="C66" s="85"/>
      <c r="D66" s="85"/>
      <c r="E66" s="85"/>
      <c r="F66" s="86"/>
      <c r="G66" s="86"/>
    </row>
    <row r="67" spans="3:7" ht="11.25">
      <c r="C67" s="85"/>
      <c r="D67" s="85"/>
      <c r="E67" s="85"/>
      <c r="F67" s="86"/>
      <c r="G67" s="86"/>
    </row>
    <row r="68" spans="2:7" ht="11.25">
      <c r="B68" s="87"/>
      <c r="C68" s="88"/>
      <c r="D68" s="88"/>
      <c r="E68" s="88"/>
      <c r="F68" s="89"/>
      <c r="G68" s="89"/>
    </row>
    <row r="69" spans="1:7" ht="11.25">
      <c r="A69" s="87"/>
      <c r="B69" s="90"/>
      <c r="C69" s="88"/>
      <c r="D69" s="88"/>
      <c r="E69" s="88"/>
      <c r="F69" s="89"/>
      <c r="G69" s="89"/>
    </row>
    <row r="70" ht="11.25">
      <c r="A70" s="90"/>
    </row>
  </sheetData>
  <sheetProtection/>
  <mergeCells count="5">
    <mergeCell ref="F4:G4"/>
    <mergeCell ref="A1:G1"/>
    <mergeCell ref="A2:G2"/>
    <mergeCell ref="A3:G3"/>
    <mergeCell ref="B4:E4"/>
  </mergeCells>
  <printOptions/>
  <pageMargins left="0.9448818897637796" right="0.9448818897637796" top="0.6299212598425197" bottom="0.629921259842519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0.375" style="0" customWidth="1"/>
    <col min="2" max="2" width="12.75390625" style="0" customWidth="1"/>
    <col min="3" max="3" width="9.375" style="0" customWidth="1"/>
    <col min="4" max="9" width="9.75390625" style="0" customWidth="1"/>
    <col min="10" max="10" width="10.375" style="0" customWidth="1"/>
    <col min="11" max="11" width="12.75390625" style="0" customWidth="1"/>
    <col min="12" max="12" width="9.375" style="0" customWidth="1"/>
    <col min="13" max="13" width="9.125" style="0" customWidth="1"/>
  </cols>
  <sheetData>
    <row r="1" spans="1:19" ht="12.75">
      <c r="A1" s="223" t="s">
        <v>338</v>
      </c>
      <c r="B1" s="223"/>
      <c r="C1" s="223"/>
      <c r="D1" s="223"/>
      <c r="E1" s="223"/>
      <c r="F1" s="223"/>
      <c r="G1" s="223"/>
      <c r="H1" s="223"/>
      <c r="I1" s="223"/>
      <c r="J1" s="223" t="s">
        <v>338</v>
      </c>
      <c r="K1" s="223"/>
      <c r="L1" s="223"/>
      <c r="M1" s="223"/>
      <c r="N1" s="223"/>
      <c r="O1" s="223"/>
      <c r="P1" s="223"/>
      <c r="Q1" s="223"/>
      <c r="R1" s="223"/>
      <c r="S1" s="223"/>
    </row>
    <row r="2" spans="1:19" ht="12.7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</row>
    <row r="3" spans="1:19" ht="13.5" thickBot="1">
      <c r="A3" s="142"/>
      <c r="B3" s="142"/>
      <c r="C3" s="142"/>
      <c r="D3" s="142"/>
      <c r="E3" s="142"/>
      <c r="F3" s="142"/>
      <c r="G3" s="142"/>
      <c r="H3" s="142"/>
      <c r="I3" s="142"/>
      <c r="J3" s="225" t="s">
        <v>216</v>
      </c>
      <c r="K3" s="225"/>
      <c r="L3" s="225"/>
      <c r="M3" s="142"/>
      <c r="N3" s="142"/>
      <c r="O3" s="142"/>
      <c r="P3" s="142"/>
      <c r="Q3" s="142"/>
      <c r="R3" s="142"/>
      <c r="S3" s="144"/>
    </row>
    <row r="4" spans="1:19" ht="13.5" thickBot="1">
      <c r="A4" s="226" t="s">
        <v>217</v>
      </c>
      <c r="B4" s="226"/>
      <c r="C4" s="226"/>
      <c r="D4" s="228" t="s">
        <v>3</v>
      </c>
      <c r="E4" s="228"/>
      <c r="F4" s="228"/>
      <c r="G4" s="228"/>
      <c r="H4" s="228"/>
      <c r="I4" s="228"/>
      <c r="J4" s="226" t="s">
        <v>217</v>
      </c>
      <c r="K4" s="226"/>
      <c r="L4" s="226"/>
      <c r="M4" s="228" t="s">
        <v>3</v>
      </c>
      <c r="N4" s="228"/>
      <c r="O4" s="228"/>
      <c r="P4" s="228"/>
      <c r="Q4" s="228"/>
      <c r="R4" s="228"/>
      <c r="S4" s="145"/>
    </row>
    <row r="5" spans="1:19" ht="13.5" thickBot="1">
      <c r="A5" s="227"/>
      <c r="B5" s="227"/>
      <c r="C5" s="227"/>
      <c r="D5" s="146" t="s">
        <v>6</v>
      </c>
      <c r="E5" s="146" t="s">
        <v>7</v>
      </c>
      <c r="F5" s="146" t="s">
        <v>8</v>
      </c>
      <c r="G5" s="146" t="s">
        <v>9</v>
      </c>
      <c r="H5" s="146" t="s">
        <v>10</v>
      </c>
      <c r="I5" s="146" t="s">
        <v>11</v>
      </c>
      <c r="J5" s="227"/>
      <c r="K5" s="227"/>
      <c r="L5" s="227"/>
      <c r="M5" s="146" t="s">
        <v>12</v>
      </c>
      <c r="N5" s="146" t="s">
        <v>13</v>
      </c>
      <c r="O5" s="146" t="s">
        <v>14</v>
      </c>
      <c r="P5" s="146" t="s">
        <v>15</v>
      </c>
      <c r="Q5" s="146" t="s">
        <v>16</v>
      </c>
      <c r="R5" s="146" t="s">
        <v>17</v>
      </c>
      <c r="S5" s="146" t="s">
        <v>4</v>
      </c>
    </row>
    <row r="6" spans="1:19" ht="12.75">
      <c r="A6" s="147" t="s">
        <v>151</v>
      </c>
      <c r="B6" s="82" t="s">
        <v>218</v>
      </c>
      <c r="C6" s="82" t="s">
        <v>219</v>
      </c>
      <c r="D6" s="148">
        <v>95</v>
      </c>
      <c r="E6" s="148"/>
      <c r="F6" s="148"/>
      <c r="G6" s="148"/>
      <c r="H6" s="148"/>
      <c r="I6" s="148"/>
      <c r="J6" s="147" t="s">
        <v>151</v>
      </c>
      <c r="K6" s="82" t="s">
        <v>218</v>
      </c>
      <c r="L6" s="149" t="s">
        <v>219</v>
      </c>
      <c r="M6" s="148"/>
      <c r="N6" s="148"/>
      <c r="O6" s="148"/>
      <c r="P6" s="148"/>
      <c r="Q6" s="148"/>
      <c r="R6" s="148"/>
      <c r="S6" s="148">
        <f>SUM(D6:I6)+SUM(M6:R6)</f>
        <v>95</v>
      </c>
    </row>
    <row r="7" spans="1:19" ht="12.75">
      <c r="A7" s="147"/>
      <c r="B7" s="82" t="s">
        <v>220</v>
      </c>
      <c r="C7" s="82" t="s">
        <v>221</v>
      </c>
      <c r="D7" s="148">
        <v>22211</v>
      </c>
      <c r="E7" s="148"/>
      <c r="F7" s="148"/>
      <c r="G7" s="148"/>
      <c r="H7" s="148"/>
      <c r="I7" s="148"/>
      <c r="J7" s="147"/>
      <c r="K7" s="82" t="s">
        <v>220</v>
      </c>
      <c r="L7" s="149" t="s">
        <v>221</v>
      </c>
      <c r="M7" s="148"/>
      <c r="N7" s="148"/>
      <c r="O7" s="148"/>
      <c r="P7" s="148"/>
      <c r="Q7" s="148"/>
      <c r="R7" s="148"/>
      <c r="S7" s="148">
        <f>SUM(D7:I7)+SUM(M7:R7)</f>
        <v>22211</v>
      </c>
    </row>
    <row r="8" spans="1:19" ht="13.5" thickBot="1">
      <c r="A8" s="150"/>
      <c r="B8" s="150" t="s">
        <v>286</v>
      </c>
      <c r="C8" s="150"/>
      <c r="D8" s="151">
        <f>SUM(D6:D7)</f>
        <v>22306</v>
      </c>
      <c r="E8" s="151">
        <f>SUM(E6:E7)</f>
        <v>0</v>
      </c>
      <c r="F8" s="151"/>
      <c r="G8" s="151"/>
      <c r="H8" s="151"/>
      <c r="I8" s="151">
        <f>SUM(I6:I7)</f>
        <v>0</v>
      </c>
      <c r="J8" s="150"/>
      <c r="K8" s="150" t="s">
        <v>286</v>
      </c>
      <c r="L8" s="143"/>
      <c r="M8" s="151"/>
      <c r="N8" s="151"/>
      <c r="O8" s="151"/>
      <c r="P8" s="151"/>
      <c r="Q8" s="151"/>
      <c r="R8" s="151"/>
      <c r="S8" s="151">
        <f>SUM(S6:S7)</f>
        <v>22306</v>
      </c>
    </row>
    <row r="9" spans="1:19" s="160" customFormat="1" ht="13.5" thickBot="1">
      <c r="A9" s="150" t="s">
        <v>320</v>
      </c>
      <c r="B9" s="150" t="s">
        <v>321</v>
      </c>
      <c r="C9" s="150" t="s">
        <v>221</v>
      </c>
      <c r="D9" s="151">
        <v>175</v>
      </c>
      <c r="E9" s="151"/>
      <c r="F9" s="151"/>
      <c r="G9" s="151"/>
      <c r="H9" s="151"/>
      <c r="I9" s="151"/>
      <c r="J9" s="150" t="s">
        <v>320</v>
      </c>
      <c r="K9" s="150" t="s">
        <v>321</v>
      </c>
      <c r="L9" s="143" t="s">
        <v>221</v>
      </c>
      <c r="M9" s="151"/>
      <c r="N9" s="151"/>
      <c r="O9" s="151"/>
      <c r="P9" s="151"/>
      <c r="Q9" s="151"/>
      <c r="R9" s="151"/>
      <c r="S9" s="151">
        <f aca="true" t="shared" si="0" ref="S9:S16">SUM(D9:I9)+SUM(M9:R9)</f>
        <v>175</v>
      </c>
    </row>
    <row r="10" spans="1:19" s="160" customFormat="1" ht="13.5" thickBot="1">
      <c r="A10" s="150" t="s">
        <v>152</v>
      </c>
      <c r="B10" s="150" t="s">
        <v>222</v>
      </c>
      <c r="C10" s="150" t="s">
        <v>223</v>
      </c>
      <c r="D10" s="151">
        <v>13072</v>
      </c>
      <c r="E10" s="151"/>
      <c r="F10" s="151"/>
      <c r="G10" s="151"/>
      <c r="H10" s="151"/>
      <c r="I10" s="151"/>
      <c r="J10" s="150" t="s">
        <v>152</v>
      </c>
      <c r="K10" s="150" t="s">
        <v>222</v>
      </c>
      <c r="L10" s="143" t="s">
        <v>223</v>
      </c>
      <c r="M10" s="151"/>
      <c r="N10" s="151"/>
      <c r="O10" s="151"/>
      <c r="P10" s="151"/>
      <c r="Q10" s="151"/>
      <c r="R10" s="151"/>
      <c r="S10" s="151">
        <f t="shared" si="0"/>
        <v>13072</v>
      </c>
    </row>
    <row r="11" spans="1:19" s="160" customFormat="1" ht="13.5" thickBot="1">
      <c r="A11" s="150" t="s">
        <v>206</v>
      </c>
      <c r="B11" s="150" t="s">
        <v>288</v>
      </c>
      <c r="C11" s="150" t="s">
        <v>221</v>
      </c>
      <c r="D11" s="151">
        <v>96</v>
      </c>
      <c r="E11" s="151"/>
      <c r="F11" s="151"/>
      <c r="G11" s="151"/>
      <c r="H11" s="151"/>
      <c r="I11" s="151"/>
      <c r="J11" s="150" t="s">
        <v>206</v>
      </c>
      <c r="K11" s="150" t="s">
        <v>288</v>
      </c>
      <c r="L11" s="143" t="s">
        <v>221</v>
      </c>
      <c r="M11" s="151"/>
      <c r="N11" s="151"/>
      <c r="O11" s="151"/>
      <c r="P11" s="151"/>
      <c r="Q11" s="151"/>
      <c r="R11" s="151"/>
      <c r="S11" s="151">
        <f t="shared" si="0"/>
        <v>96</v>
      </c>
    </row>
    <row r="12" spans="1:19" s="160" customFormat="1" ht="13.5" thickBot="1">
      <c r="A12" s="150" t="s">
        <v>153</v>
      </c>
      <c r="B12" s="150" t="s">
        <v>224</v>
      </c>
      <c r="C12" s="150" t="s">
        <v>221</v>
      </c>
      <c r="D12" s="151">
        <v>35080</v>
      </c>
      <c r="E12" s="151"/>
      <c r="F12" s="151"/>
      <c r="G12" s="151"/>
      <c r="H12" s="151"/>
      <c r="I12" s="151"/>
      <c r="J12" s="150" t="s">
        <v>153</v>
      </c>
      <c r="K12" s="150" t="s">
        <v>224</v>
      </c>
      <c r="L12" s="143" t="s">
        <v>221</v>
      </c>
      <c r="M12" s="151"/>
      <c r="N12" s="151"/>
      <c r="O12" s="151"/>
      <c r="P12" s="151"/>
      <c r="Q12" s="151"/>
      <c r="R12" s="151"/>
      <c r="S12" s="151">
        <f t="shared" si="0"/>
        <v>35080</v>
      </c>
    </row>
    <row r="13" spans="1:19" ht="12.75">
      <c r="A13" s="147" t="s">
        <v>154</v>
      </c>
      <c r="B13" s="82" t="s">
        <v>289</v>
      </c>
      <c r="C13" s="82" t="s">
        <v>221</v>
      </c>
      <c r="D13" s="148">
        <v>274</v>
      </c>
      <c r="E13" s="148"/>
      <c r="F13" s="148"/>
      <c r="G13" s="148"/>
      <c r="H13" s="148"/>
      <c r="I13" s="148"/>
      <c r="J13" s="147" t="s">
        <v>154</v>
      </c>
      <c r="K13" s="82" t="s">
        <v>289</v>
      </c>
      <c r="L13" s="149" t="s">
        <v>221</v>
      </c>
      <c r="M13" s="148"/>
      <c r="N13" s="148"/>
      <c r="O13" s="148"/>
      <c r="P13" s="148"/>
      <c r="Q13" s="148"/>
      <c r="R13" s="148"/>
      <c r="S13" s="148">
        <f t="shared" si="0"/>
        <v>274</v>
      </c>
    </row>
    <row r="14" spans="1:19" ht="12.75">
      <c r="A14" s="147"/>
      <c r="B14" s="82" t="s">
        <v>225</v>
      </c>
      <c r="C14" s="82" t="s">
        <v>219</v>
      </c>
      <c r="D14" s="148">
        <v>260</v>
      </c>
      <c r="E14" s="148"/>
      <c r="F14" s="148"/>
      <c r="G14" s="148"/>
      <c r="H14" s="148"/>
      <c r="I14" s="148"/>
      <c r="J14" s="147"/>
      <c r="K14" s="82" t="s">
        <v>225</v>
      </c>
      <c r="L14" s="149" t="s">
        <v>219</v>
      </c>
      <c r="M14" s="148"/>
      <c r="N14" s="148"/>
      <c r="O14" s="148"/>
      <c r="P14" s="148"/>
      <c r="Q14" s="148"/>
      <c r="R14" s="148"/>
      <c r="S14" s="148">
        <f t="shared" si="0"/>
        <v>260</v>
      </c>
    </row>
    <row r="15" spans="1:19" ht="12.75">
      <c r="A15" s="147"/>
      <c r="B15" s="82" t="s">
        <v>226</v>
      </c>
      <c r="C15" s="82" t="s">
        <v>219</v>
      </c>
      <c r="D15" s="148">
        <v>114</v>
      </c>
      <c r="E15" s="148"/>
      <c r="F15" s="148"/>
      <c r="G15" s="148"/>
      <c r="H15" s="148"/>
      <c r="I15" s="148"/>
      <c r="J15" s="147"/>
      <c r="K15" s="82" t="s">
        <v>226</v>
      </c>
      <c r="L15" s="149" t="s">
        <v>219</v>
      </c>
      <c r="M15" s="148"/>
      <c r="N15" s="148"/>
      <c r="O15" s="148"/>
      <c r="P15" s="148"/>
      <c r="Q15" s="148"/>
      <c r="R15" s="148"/>
      <c r="S15" s="148">
        <f t="shared" si="0"/>
        <v>114</v>
      </c>
    </row>
    <row r="16" spans="1:19" ht="12.75">
      <c r="A16" s="147"/>
      <c r="B16" s="82" t="s">
        <v>227</v>
      </c>
      <c r="C16" s="82" t="s">
        <v>221</v>
      </c>
      <c r="D16" s="148">
        <v>19972</v>
      </c>
      <c r="E16" s="148"/>
      <c r="F16" s="148"/>
      <c r="G16" s="148"/>
      <c r="H16" s="148"/>
      <c r="I16" s="148"/>
      <c r="J16" s="147"/>
      <c r="K16" s="82" t="s">
        <v>227</v>
      </c>
      <c r="L16" s="149" t="s">
        <v>221</v>
      </c>
      <c r="M16" s="148"/>
      <c r="N16" s="148"/>
      <c r="O16" s="148"/>
      <c r="P16" s="148"/>
      <c r="Q16" s="148"/>
      <c r="R16" s="148"/>
      <c r="S16" s="148">
        <f t="shared" si="0"/>
        <v>19972</v>
      </c>
    </row>
    <row r="17" spans="1:19" ht="13.5" thickBot="1">
      <c r="A17" s="150"/>
      <c r="B17" s="150" t="s">
        <v>286</v>
      </c>
      <c r="C17" s="150"/>
      <c r="D17" s="151">
        <f>SUM(D13:D16)</f>
        <v>20620</v>
      </c>
      <c r="E17" s="151">
        <f>SUM(E13:E16)</f>
        <v>0</v>
      </c>
      <c r="F17" s="151"/>
      <c r="G17" s="151"/>
      <c r="H17" s="151"/>
      <c r="I17" s="151">
        <f>SUM(I13:I16)</f>
        <v>0</v>
      </c>
      <c r="J17" s="150"/>
      <c r="K17" s="150" t="s">
        <v>286</v>
      </c>
      <c r="L17" s="143"/>
      <c r="M17" s="151"/>
      <c r="N17" s="151"/>
      <c r="O17" s="151"/>
      <c r="P17" s="151"/>
      <c r="Q17" s="151"/>
      <c r="R17" s="151"/>
      <c r="S17" s="151">
        <f>SUM(S13:S16)</f>
        <v>20620</v>
      </c>
    </row>
    <row r="18" spans="1:19" ht="12.75">
      <c r="A18" s="147" t="s">
        <v>155</v>
      </c>
      <c r="B18" s="82" t="s">
        <v>229</v>
      </c>
      <c r="C18" s="82" t="s">
        <v>219</v>
      </c>
      <c r="D18" s="148">
        <v>588</v>
      </c>
      <c r="E18" s="148"/>
      <c r="F18" s="148"/>
      <c r="G18" s="148"/>
      <c r="H18" s="148"/>
      <c r="I18" s="148"/>
      <c r="J18" s="147" t="s">
        <v>155</v>
      </c>
      <c r="K18" s="82" t="s">
        <v>229</v>
      </c>
      <c r="L18" s="149" t="s">
        <v>219</v>
      </c>
      <c r="M18" s="148"/>
      <c r="N18" s="148"/>
      <c r="O18" s="148"/>
      <c r="P18" s="148"/>
      <c r="Q18" s="148"/>
      <c r="R18" s="148"/>
      <c r="S18" s="148">
        <f>SUM(D18:I18)+SUM(M18:R18)</f>
        <v>588</v>
      </c>
    </row>
    <row r="19" spans="1:19" ht="12.75">
      <c r="A19" s="147"/>
      <c r="B19" s="82" t="s">
        <v>228</v>
      </c>
      <c r="C19" s="82" t="s">
        <v>221</v>
      </c>
      <c r="D19" s="148">
        <v>786</v>
      </c>
      <c r="E19" s="148"/>
      <c r="F19" s="148"/>
      <c r="G19" s="148"/>
      <c r="H19" s="148"/>
      <c r="I19" s="148"/>
      <c r="J19" s="147"/>
      <c r="K19" s="82" t="s">
        <v>228</v>
      </c>
      <c r="L19" s="149" t="s">
        <v>221</v>
      </c>
      <c r="M19" s="148"/>
      <c r="N19" s="148"/>
      <c r="O19" s="148"/>
      <c r="P19" s="148"/>
      <c r="Q19" s="148"/>
      <c r="R19" s="148"/>
      <c r="S19" s="148">
        <f>SUM(D19:I19)+SUM(M19:R19)</f>
        <v>786</v>
      </c>
    </row>
    <row r="20" spans="1:19" ht="12.75">
      <c r="A20" s="147"/>
      <c r="B20" s="82" t="s">
        <v>230</v>
      </c>
      <c r="C20" s="82" t="s">
        <v>223</v>
      </c>
      <c r="D20" s="148">
        <v>70200</v>
      </c>
      <c r="E20" s="148"/>
      <c r="F20" s="148"/>
      <c r="G20" s="148"/>
      <c r="H20" s="148"/>
      <c r="I20" s="148"/>
      <c r="J20" s="147"/>
      <c r="K20" s="82" t="s">
        <v>230</v>
      </c>
      <c r="L20" s="149" t="s">
        <v>223</v>
      </c>
      <c r="M20" s="148"/>
      <c r="N20" s="148"/>
      <c r="O20" s="148"/>
      <c r="P20" s="148"/>
      <c r="Q20" s="148"/>
      <c r="R20" s="148"/>
      <c r="S20" s="148">
        <f>SUM(D20:I20)+SUM(M20:R20)</f>
        <v>70200</v>
      </c>
    </row>
    <row r="21" spans="1:19" ht="13.5" thickBot="1">
      <c r="A21" s="150"/>
      <c r="B21" s="150" t="s">
        <v>286</v>
      </c>
      <c r="C21" s="150"/>
      <c r="D21" s="151">
        <f>SUM(D18:D20)</f>
        <v>71574</v>
      </c>
      <c r="E21" s="151">
        <f>SUM(E18:E20)</f>
        <v>0</v>
      </c>
      <c r="F21" s="151"/>
      <c r="G21" s="151"/>
      <c r="H21" s="151"/>
      <c r="I21" s="151">
        <f>SUM(I18:I20)</f>
        <v>0</v>
      </c>
      <c r="J21" s="150"/>
      <c r="K21" s="150" t="s">
        <v>286</v>
      </c>
      <c r="L21" s="143"/>
      <c r="M21" s="151"/>
      <c r="N21" s="151"/>
      <c r="O21" s="151"/>
      <c r="P21" s="151"/>
      <c r="Q21" s="151"/>
      <c r="R21" s="151"/>
      <c r="S21" s="151">
        <f>SUM(S18:S20)</f>
        <v>71574</v>
      </c>
    </row>
    <row r="22" spans="1:19" s="160" customFormat="1" ht="13.5" thickBot="1">
      <c r="A22" s="150" t="s">
        <v>156</v>
      </c>
      <c r="B22" s="150" t="s">
        <v>231</v>
      </c>
      <c r="C22" s="150" t="s">
        <v>219</v>
      </c>
      <c r="D22" s="151">
        <v>293</v>
      </c>
      <c r="E22" s="151"/>
      <c r="F22" s="151"/>
      <c r="G22" s="151"/>
      <c r="H22" s="151"/>
      <c r="I22" s="151"/>
      <c r="J22" s="150" t="s">
        <v>156</v>
      </c>
      <c r="K22" s="150" t="s">
        <v>231</v>
      </c>
      <c r="L22" s="143" t="s">
        <v>219</v>
      </c>
      <c r="M22" s="151"/>
      <c r="N22" s="151"/>
      <c r="O22" s="151"/>
      <c r="P22" s="151"/>
      <c r="Q22" s="151"/>
      <c r="R22" s="151"/>
      <c r="S22" s="151">
        <f>SUM(D22:I22)+SUM(M22:R22)</f>
        <v>293</v>
      </c>
    </row>
    <row r="23" spans="1:19" ht="12.75">
      <c r="A23" s="147" t="s">
        <v>157</v>
      </c>
      <c r="B23" s="82" t="s">
        <v>232</v>
      </c>
      <c r="C23" s="82" t="s">
        <v>219</v>
      </c>
      <c r="D23" s="148">
        <v>936</v>
      </c>
      <c r="E23" s="148"/>
      <c r="F23" s="148"/>
      <c r="G23" s="148"/>
      <c r="H23" s="148"/>
      <c r="I23" s="148"/>
      <c r="J23" s="147" t="s">
        <v>157</v>
      </c>
      <c r="K23" s="82" t="s">
        <v>232</v>
      </c>
      <c r="L23" s="149" t="s">
        <v>219</v>
      </c>
      <c r="M23" s="148"/>
      <c r="N23" s="148"/>
      <c r="O23" s="148"/>
      <c r="P23" s="148"/>
      <c r="Q23" s="148"/>
      <c r="R23" s="148"/>
      <c r="S23" s="148">
        <f>SUM(D23:I23)+SUM(M23:R23)</f>
        <v>936</v>
      </c>
    </row>
    <row r="24" spans="1:19" ht="12.75">
      <c r="A24" s="147"/>
      <c r="B24" s="82" t="s">
        <v>233</v>
      </c>
      <c r="C24" s="82" t="s">
        <v>219</v>
      </c>
      <c r="D24" s="148">
        <v>213</v>
      </c>
      <c r="E24" s="148"/>
      <c r="F24" s="148"/>
      <c r="G24" s="148"/>
      <c r="H24" s="148"/>
      <c r="I24" s="148"/>
      <c r="J24" s="147"/>
      <c r="K24" s="82" t="s">
        <v>233</v>
      </c>
      <c r="L24" s="149" t="s">
        <v>219</v>
      </c>
      <c r="M24" s="148"/>
      <c r="N24" s="148"/>
      <c r="O24" s="148"/>
      <c r="P24" s="148"/>
      <c r="Q24" s="148"/>
      <c r="R24" s="148"/>
      <c r="S24" s="148">
        <f>SUM(D24:I24)+SUM(M24:R24)</f>
        <v>213</v>
      </c>
    </row>
    <row r="25" spans="1:19" ht="12.75">
      <c r="A25" s="147"/>
      <c r="B25" s="82" t="s">
        <v>322</v>
      </c>
      <c r="C25" s="82" t="s">
        <v>221</v>
      </c>
      <c r="D25" s="148">
        <v>7</v>
      </c>
      <c r="E25" s="148"/>
      <c r="F25" s="148"/>
      <c r="G25" s="148"/>
      <c r="H25" s="148"/>
      <c r="I25" s="148"/>
      <c r="J25" s="147"/>
      <c r="K25" s="82" t="s">
        <v>322</v>
      </c>
      <c r="L25" s="149" t="s">
        <v>221</v>
      </c>
      <c r="M25" s="148"/>
      <c r="N25" s="148"/>
      <c r="O25" s="148"/>
      <c r="P25" s="148"/>
      <c r="Q25" s="148"/>
      <c r="R25" s="148"/>
      <c r="S25" s="148">
        <f>SUM(D25:I25)+SUM(M25:R25)</f>
        <v>7</v>
      </c>
    </row>
    <row r="26" spans="1:19" ht="13.5" thickBot="1">
      <c r="A26" s="150"/>
      <c r="B26" s="150" t="s">
        <v>286</v>
      </c>
      <c r="C26" s="150"/>
      <c r="D26" s="151">
        <f>SUM(D23:D25)</f>
        <v>1156</v>
      </c>
      <c r="E26" s="151">
        <f>SUM(E23:E25)</f>
        <v>0</v>
      </c>
      <c r="F26" s="151"/>
      <c r="G26" s="151"/>
      <c r="H26" s="151"/>
      <c r="I26" s="151">
        <f>SUM(I23:I25)</f>
        <v>0</v>
      </c>
      <c r="J26" s="150"/>
      <c r="K26" s="150" t="s">
        <v>286</v>
      </c>
      <c r="L26" s="143"/>
      <c r="M26" s="151"/>
      <c r="N26" s="151"/>
      <c r="O26" s="151"/>
      <c r="P26" s="151"/>
      <c r="Q26" s="151"/>
      <c r="R26" s="151"/>
      <c r="S26" s="151">
        <f>SUM(S23:S25)</f>
        <v>1156</v>
      </c>
    </row>
    <row r="27" spans="1:19" s="160" customFormat="1" ht="13.5" thickBot="1">
      <c r="A27" s="150" t="s">
        <v>323</v>
      </c>
      <c r="B27" s="150" t="s">
        <v>292</v>
      </c>
      <c r="C27" s="150" t="s">
        <v>221</v>
      </c>
      <c r="D27" s="151">
        <v>0</v>
      </c>
      <c r="E27" s="151"/>
      <c r="F27" s="151"/>
      <c r="G27" s="151"/>
      <c r="H27" s="151"/>
      <c r="I27" s="151"/>
      <c r="J27" s="150" t="s">
        <v>323</v>
      </c>
      <c r="K27" s="150" t="s">
        <v>292</v>
      </c>
      <c r="L27" s="143" t="s">
        <v>221</v>
      </c>
      <c r="M27" s="151"/>
      <c r="N27" s="151"/>
      <c r="O27" s="151"/>
      <c r="P27" s="151"/>
      <c r="Q27" s="151"/>
      <c r="R27" s="151"/>
      <c r="S27" s="151">
        <f>SUM(D27:I27)+SUM(M27:R27)</f>
        <v>0</v>
      </c>
    </row>
    <row r="28" spans="1:19" ht="12.75">
      <c r="A28" s="147" t="s">
        <v>158</v>
      </c>
      <c r="B28" s="82" t="s">
        <v>234</v>
      </c>
      <c r="C28" s="82" t="s">
        <v>219</v>
      </c>
      <c r="D28" s="148">
        <v>355</v>
      </c>
      <c r="E28" s="148"/>
      <c r="F28" s="148"/>
      <c r="G28" s="148"/>
      <c r="H28" s="148"/>
      <c r="I28" s="148"/>
      <c r="J28" s="147" t="s">
        <v>158</v>
      </c>
      <c r="K28" s="82" t="s">
        <v>234</v>
      </c>
      <c r="L28" s="149" t="s">
        <v>219</v>
      </c>
      <c r="M28" s="148"/>
      <c r="N28" s="148"/>
      <c r="O28" s="148"/>
      <c r="P28" s="148"/>
      <c r="Q28" s="148"/>
      <c r="R28" s="148"/>
      <c r="S28" s="148">
        <f>SUM(D28:I28)+SUM(M28:R28)</f>
        <v>355</v>
      </c>
    </row>
    <row r="29" spans="1:19" ht="12.75">
      <c r="A29" s="147"/>
      <c r="B29" s="82" t="s">
        <v>235</v>
      </c>
      <c r="C29" s="82" t="s">
        <v>221</v>
      </c>
      <c r="D29" s="148">
        <v>1758</v>
      </c>
      <c r="E29" s="148"/>
      <c r="F29" s="148"/>
      <c r="G29" s="148"/>
      <c r="H29" s="148"/>
      <c r="I29" s="148"/>
      <c r="J29" s="147"/>
      <c r="K29" s="82" t="s">
        <v>235</v>
      </c>
      <c r="L29" s="149" t="s">
        <v>221</v>
      </c>
      <c r="M29" s="148"/>
      <c r="N29" s="148"/>
      <c r="O29" s="148"/>
      <c r="P29" s="148"/>
      <c r="Q29" s="148"/>
      <c r="R29" s="148"/>
      <c r="S29" s="148">
        <f>SUM(D29:I29)+SUM(M29:R29)</f>
        <v>1758</v>
      </c>
    </row>
    <row r="30" spans="1:19" ht="13.5" thickBot="1">
      <c r="A30" s="150"/>
      <c r="B30" s="150" t="s">
        <v>286</v>
      </c>
      <c r="C30" s="150"/>
      <c r="D30" s="151">
        <f>SUM(D28:D29)</f>
        <v>2113</v>
      </c>
      <c r="E30" s="151">
        <f>SUM(E28:E29)</f>
        <v>0</v>
      </c>
      <c r="F30" s="151"/>
      <c r="G30" s="151"/>
      <c r="H30" s="151"/>
      <c r="I30" s="151">
        <f>SUM(I28:I29)</f>
        <v>0</v>
      </c>
      <c r="J30" s="150"/>
      <c r="K30" s="150" t="s">
        <v>286</v>
      </c>
      <c r="L30" s="143"/>
      <c r="M30" s="151"/>
      <c r="N30" s="151"/>
      <c r="O30" s="151"/>
      <c r="P30" s="151"/>
      <c r="Q30" s="151"/>
      <c r="R30" s="151"/>
      <c r="S30" s="151">
        <f>SUM(S28:S29)</f>
        <v>2113</v>
      </c>
    </row>
    <row r="31" spans="1:19" ht="12.75">
      <c r="A31" s="147" t="s">
        <v>159</v>
      </c>
      <c r="B31" s="82" t="s">
        <v>290</v>
      </c>
      <c r="C31" s="82" t="s">
        <v>219</v>
      </c>
      <c r="D31" s="148">
        <v>19</v>
      </c>
      <c r="E31" s="148"/>
      <c r="F31" s="148"/>
      <c r="G31" s="148"/>
      <c r="H31" s="148"/>
      <c r="I31" s="148"/>
      <c r="J31" s="147" t="s">
        <v>159</v>
      </c>
      <c r="K31" s="82" t="s">
        <v>290</v>
      </c>
      <c r="L31" s="149" t="s">
        <v>219</v>
      </c>
      <c r="M31" s="148"/>
      <c r="N31" s="148"/>
      <c r="O31" s="148"/>
      <c r="P31" s="148"/>
      <c r="Q31" s="148"/>
      <c r="R31" s="148"/>
      <c r="S31" s="148">
        <f>SUM(D31:I31)+SUM(M31:R31)</f>
        <v>19</v>
      </c>
    </row>
    <row r="32" spans="1:19" ht="12.75">
      <c r="A32" s="147"/>
      <c r="B32" s="82" t="s">
        <v>291</v>
      </c>
      <c r="C32" s="82" t="s">
        <v>219</v>
      </c>
      <c r="D32" s="148">
        <v>52</v>
      </c>
      <c r="E32" s="148"/>
      <c r="F32" s="148"/>
      <c r="G32" s="148"/>
      <c r="H32" s="148"/>
      <c r="I32" s="148"/>
      <c r="J32" s="147"/>
      <c r="K32" s="82" t="s">
        <v>291</v>
      </c>
      <c r="L32" s="149" t="s">
        <v>219</v>
      </c>
      <c r="M32" s="148"/>
      <c r="N32" s="148"/>
      <c r="O32" s="148"/>
      <c r="P32" s="148"/>
      <c r="Q32" s="148"/>
      <c r="R32" s="148"/>
      <c r="S32" s="148">
        <f>SUM(D32:I32)+SUM(M32:R32)</f>
        <v>52</v>
      </c>
    </row>
    <row r="33" spans="1:19" ht="12.75">
      <c r="A33" s="147"/>
      <c r="B33" s="82" t="s">
        <v>236</v>
      </c>
      <c r="C33" s="82" t="s">
        <v>219</v>
      </c>
      <c r="D33" s="148">
        <v>2</v>
      </c>
      <c r="E33" s="148"/>
      <c r="F33" s="148"/>
      <c r="G33" s="148"/>
      <c r="H33" s="148"/>
      <c r="I33" s="148"/>
      <c r="J33" s="147"/>
      <c r="K33" s="82" t="s">
        <v>236</v>
      </c>
      <c r="L33" s="149" t="s">
        <v>219</v>
      </c>
      <c r="M33" s="148"/>
      <c r="N33" s="148"/>
      <c r="O33" s="148"/>
      <c r="P33" s="148"/>
      <c r="Q33" s="148"/>
      <c r="R33" s="148"/>
      <c r="S33" s="148">
        <f>SUM(D33:I33)+SUM(M33:R33)</f>
        <v>2</v>
      </c>
    </row>
    <row r="34" spans="1:19" ht="12.75">
      <c r="A34" s="147"/>
      <c r="B34" s="82" t="s">
        <v>227</v>
      </c>
      <c r="C34" s="82" t="s">
        <v>221</v>
      </c>
      <c r="D34" s="148">
        <v>179</v>
      </c>
      <c r="E34" s="148"/>
      <c r="F34" s="148"/>
      <c r="G34" s="148"/>
      <c r="H34" s="148"/>
      <c r="I34" s="148"/>
      <c r="J34" s="147"/>
      <c r="K34" s="82" t="s">
        <v>227</v>
      </c>
      <c r="L34" s="149" t="s">
        <v>221</v>
      </c>
      <c r="M34" s="148"/>
      <c r="N34" s="148"/>
      <c r="O34" s="148"/>
      <c r="P34" s="148"/>
      <c r="Q34" s="148"/>
      <c r="R34" s="148"/>
      <c r="S34" s="148">
        <f>SUM(D34:I34)+SUM(M34:R34)</f>
        <v>179</v>
      </c>
    </row>
    <row r="35" spans="1:19" ht="13.5" thickBot="1">
      <c r="A35" s="150"/>
      <c r="B35" s="150" t="s">
        <v>286</v>
      </c>
      <c r="C35" s="150"/>
      <c r="D35" s="151">
        <f>SUM(D31:D34)</f>
        <v>252</v>
      </c>
      <c r="E35" s="151">
        <f>SUM(E31:E34)</f>
        <v>0</v>
      </c>
      <c r="F35" s="151"/>
      <c r="G35" s="151"/>
      <c r="H35" s="151"/>
      <c r="I35" s="151">
        <f>SUM(I31:I34)</f>
        <v>0</v>
      </c>
      <c r="J35" s="150"/>
      <c r="K35" s="150" t="s">
        <v>286</v>
      </c>
      <c r="L35" s="143"/>
      <c r="M35" s="151"/>
      <c r="N35" s="151"/>
      <c r="O35" s="151"/>
      <c r="P35" s="151"/>
      <c r="Q35" s="151"/>
      <c r="R35" s="151"/>
      <c r="S35" s="151">
        <f>SUM(S31:S34)</f>
        <v>252</v>
      </c>
    </row>
    <row r="36" spans="1:19" s="160" customFormat="1" ht="13.5" thickBot="1">
      <c r="A36" s="150" t="s">
        <v>160</v>
      </c>
      <c r="B36" s="150" t="s">
        <v>237</v>
      </c>
      <c r="C36" s="150" t="s">
        <v>221</v>
      </c>
      <c r="D36" s="151">
        <v>373</v>
      </c>
      <c r="E36" s="151"/>
      <c r="F36" s="151"/>
      <c r="G36" s="151"/>
      <c r="H36" s="151"/>
      <c r="I36" s="151"/>
      <c r="J36" s="150" t="s">
        <v>160</v>
      </c>
      <c r="K36" s="150" t="s">
        <v>237</v>
      </c>
      <c r="L36" s="143" t="s">
        <v>221</v>
      </c>
      <c r="M36" s="151"/>
      <c r="N36" s="151"/>
      <c r="O36" s="151"/>
      <c r="P36" s="151"/>
      <c r="Q36" s="151"/>
      <c r="R36" s="151"/>
      <c r="S36" s="151">
        <f aca="true" t="shared" si="1" ref="S36:S42">SUM(D36:I36)+SUM(M36:R36)</f>
        <v>373</v>
      </c>
    </row>
    <row r="37" spans="1:19" s="160" customFormat="1" ht="13.5" thickBot="1">
      <c r="A37" s="150" t="s">
        <v>161</v>
      </c>
      <c r="B37" s="150" t="s">
        <v>227</v>
      </c>
      <c r="C37" s="150" t="s">
        <v>221</v>
      </c>
      <c r="D37" s="151">
        <v>521</v>
      </c>
      <c r="E37" s="151"/>
      <c r="F37" s="151"/>
      <c r="G37" s="151"/>
      <c r="H37" s="151"/>
      <c r="I37" s="151"/>
      <c r="J37" s="150" t="s">
        <v>161</v>
      </c>
      <c r="K37" s="150" t="s">
        <v>227</v>
      </c>
      <c r="L37" s="143" t="s">
        <v>221</v>
      </c>
      <c r="M37" s="151"/>
      <c r="N37" s="151"/>
      <c r="O37" s="151"/>
      <c r="P37" s="151"/>
      <c r="Q37" s="151"/>
      <c r="R37" s="151"/>
      <c r="S37" s="151">
        <f t="shared" si="1"/>
        <v>521</v>
      </c>
    </row>
    <row r="38" spans="1:19" ht="12.75">
      <c r="A38" s="147" t="s">
        <v>162</v>
      </c>
      <c r="B38" s="82" t="s">
        <v>238</v>
      </c>
      <c r="C38" s="82" t="s">
        <v>223</v>
      </c>
      <c r="D38" s="148">
        <v>5557</v>
      </c>
      <c r="E38" s="148"/>
      <c r="F38" s="148"/>
      <c r="G38" s="148"/>
      <c r="H38" s="148"/>
      <c r="I38" s="148"/>
      <c r="J38" s="147" t="s">
        <v>162</v>
      </c>
      <c r="K38" s="82" t="s">
        <v>238</v>
      </c>
      <c r="L38" s="149" t="s">
        <v>223</v>
      </c>
      <c r="M38" s="148"/>
      <c r="N38" s="148"/>
      <c r="O38" s="148"/>
      <c r="P38" s="148"/>
      <c r="Q38" s="148"/>
      <c r="R38" s="148"/>
      <c r="S38" s="148">
        <f t="shared" si="1"/>
        <v>5557</v>
      </c>
    </row>
    <row r="39" spans="1:19" ht="12.75">
      <c r="A39" s="147"/>
      <c r="B39" s="82" t="s">
        <v>239</v>
      </c>
      <c r="C39" s="82" t="s">
        <v>223</v>
      </c>
      <c r="D39" s="148">
        <v>15536</v>
      </c>
      <c r="E39" s="148"/>
      <c r="F39" s="148"/>
      <c r="G39" s="148"/>
      <c r="H39" s="148"/>
      <c r="I39" s="148"/>
      <c r="J39" s="147"/>
      <c r="K39" s="82" t="s">
        <v>239</v>
      </c>
      <c r="L39" s="149" t="s">
        <v>223</v>
      </c>
      <c r="M39" s="148"/>
      <c r="N39" s="148"/>
      <c r="O39" s="148"/>
      <c r="P39" s="148"/>
      <c r="Q39" s="148"/>
      <c r="R39" s="148"/>
      <c r="S39" s="148">
        <f t="shared" si="1"/>
        <v>15536</v>
      </c>
    </row>
    <row r="40" spans="1:19" ht="12.75">
      <c r="A40" s="147"/>
      <c r="B40" s="82" t="s">
        <v>240</v>
      </c>
      <c r="C40" s="82" t="s">
        <v>223</v>
      </c>
      <c r="D40" s="148">
        <v>47232</v>
      </c>
      <c r="E40" s="148"/>
      <c r="F40" s="148"/>
      <c r="G40" s="148"/>
      <c r="H40" s="148"/>
      <c r="I40" s="148"/>
      <c r="J40" s="147"/>
      <c r="K40" s="82" t="s">
        <v>240</v>
      </c>
      <c r="L40" s="149" t="s">
        <v>223</v>
      </c>
      <c r="M40" s="148"/>
      <c r="N40" s="148"/>
      <c r="O40" s="148"/>
      <c r="P40" s="148"/>
      <c r="Q40" s="148"/>
      <c r="R40" s="148"/>
      <c r="S40" s="148">
        <f t="shared" si="1"/>
        <v>47232</v>
      </c>
    </row>
    <row r="41" spans="1:19" ht="12.75">
      <c r="A41" s="147"/>
      <c r="B41" s="82" t="s">
        <v>241</v>
      </c>
      <c r="C41" s="82" t="s">
        <v>242</v>
      </c>
      <c r="D41" s="148">
        <v>15</v>
      </c>
      <c r="E41" s="148"/>
      <c r="F41" s="148"/>
      <c r="G41" s="148"/>
      <c r="H41" s="148"/>
      <c r="I41" s="148"/>
      <c r="J41" s="147"/>
      <c r="K41" s="82" t="s">
        <v>241</v>
      </c>
      <c r="L41" s="149" t="s">
        <v>242</v>
      </c>
      <c r="M41" s="148"/>
      <c r="N41" s="148"/>
      <c r="O41" s="148"/>
      <c r="P41" s="148"/>
      <c r="Q41" s="148"/>
      <c r="R41" s="148"/>
      <c r="S41" s="148">
        <f t="shared" si="1"/>
        <v>15</v>
      </c>
    </row>
    <row r="42" spans="1:19" ht="12.75">
      <c r="A42" s="147"/>
      <c r="B42" s="82" t="s">
        <v>243</v>
      </c>
      <c r="C42" s="82" t="s">
        <v>223</v>
      </c>
      <c r="D42" s="148">
        <v>6194</v>
      </c>
      <c r="E42" s="148"/>
      <c r="F42" s="148"/>
      <c r="G42" s="148"/>
      <c r="H42" s="148"/>
      <c r="I42" s="148"/>
      <c r="J42" s="147"/>
      <c r="K42" s="82" t="s">
        <v>243</v>
      </c>
      <c r="L42" s="149" t="s">
        <v>223</v>
      </c>
      <c r="M42" s="148"/>
      <c r="N42" s="148"/>
      <c r="O42" s="148"/>
      <c r="P42" s="148"/>
      <c r="Q42" s="148"/>
      <c r="R42" s="148"/>
      <c r="S42" s="148">
        <f t="shared" si="1"/>
        <v>6194</v>
      </c>
    </row>
    <row r="43" spans="1:19" ht="13.5" thickBot="1">
      <c r="A43" s="150"/>
      <c r="B43" s="150" t="s">
        <v>286</v>
      </c>
      <c r="C43" s="150"/>
      <c r="D43" s="151">
        <f>SUM(D38:D42)</f>
        <v>74534</v>
      </c>
      <c r="E43" s="151">
        <f>SUM(E38:E42)</f>
        <v>0</v>
      </c>
      <c r="F43" s="151"/>
      <c r="G43" s="151"/>
      <c r="H43" s="151"/>
      <c r="I43" s="151">
        <f>SUM(I38:I42)</f>
        <v>0</v>
      </c>
      <c r="J43" s="150"/>
      <c r="K43" s="150" t="s">
        <v>286</v>
      </c>
      <c r="L43" s="143"/>
      <c r="M43" s="151"/>
      <c r="N43" s="151"/>
      <c r="O43" s="151"/>
      <c r="P43" s="151"/>
      <c r="Q43" s="151"/>
      <c r="R43" s="151"/>
      <c r="S43" s="151">
        <f>SUM(S38:S42)</f>
        <v>74534</v>
      </c>
    </row>
    <row r="44" spans="1:19" s="160" customFormat="1" ht="13.5" thickBot="1">
      <c r="A44" s="150" t="s">
        <v>194</v>
      </c>
      <c r="B44" s="150" t="s">
        <v>227</v>
      </c>
      <c r="C44" s="150" t="s">
        <v>221</v>
      </c>
      <c r="D44" s="151">
        <v>19</v>
      </c>
      <c r="E44" s="151"/>
      <c r="F44" s="151"/>
      <c r="G44" s="151"/>
      <c r="H44" s="151"/>
      <c r="I44" s="151"/>
      <c r="J44" s="150" t="s">
        <v>194</v>
      </c>
      <c r="K44" s="150" t="s">
        <v>227</v>
      </c>
      <c r="L44" s="143" t="s">
        <v>221</v>
      </c>
      <c r="M44" s="151"/>
      <c r="N44" s="151"/>
      <c r="O44" s="151"/>
      <c r="P44" s="151"/>
      <c r="Q44" s="151"/>
      <c r="R44" s="151"/>
      <c r="S44" s="151">
        <f aca="true" t="shared" si="2" ref="S44:S52">SUM(D44:I44)+SUM(M44:R44)</f>
        <v>19</v>
      </c>
    </row>
    <row r="45" spans="1:19" s="160" customFormat="1" ht="13.5" thickBot="1">
      <c r="A45" s="150" t="s">
        <v>163</v>
      </c>
      <c r="B45" s="150" t="s">
        <v>227</v>
      </c>
      <c r="C45" s="150" t="s">
        <v>221</v>
      </c>
      <c r="D45" s="151">
        <v>26</v>
      </c>
      <c r="E45" s="151"/>
      <c r="F45" s="151"/>
      <c r="G45" s="151"/>
      <c r="H45" s="151"/>
      <c r="I45" s="151"/>
      <c r="J45" s="150" t="s">
        <v>163</v>
      </c>
      <c r="K45" s="150" t="s">
        <v>227</v>
      </c>
      <c r="L45" s="143" t="s">
        <v>221</v>
      </c>
      <c r="M45" s="151"/>
      <c r="N45" s="151"/>
      <c r="O45" s="151"/>
      <c r="P45" s="151"/>
      <c r="Q45" s="151"/>
      <c r="R45" s="151"/>
      <c r="S45" s="151">
        <f t="shared" si="2"/>
        <v>26</v>
      </c>
    </row>
    <row r="46" spans="1:19" s="160" customFormat="1" ht="13.5" thickBot="1">
      <c r="A46" s="150" t="s">
        <v>200</v>
      </c>
      <c r="B46" s="150" t="s">
        <v>324</v>
      </c>
      <c r="C46" s="150" t="s">
        <v>221</v>
      </c>
      <c r="D46" s="151">
        <v>357</v>
      </c>
      <c r="E46" s="151"/>
      <c r="F46" s="151"/>
      <c r="G46" s="151"/>
      <c r="H46" s="151"/>
      <c r="I46" s="151"/>
      <c r="J46" s="150" t="s">
        <v>200</v>
      </c>
      <c r="K46" s="150" t="s">
        <v>324</v>
      </c>
      <c r="L46" s="143" t="s">
        <v>221</v>
      </c>
      <c r="M46" s="151"/>
      <c r="N46" s="151"/>
      <c r="O46" s="151"/>
      <c r="P46" s="151"/>
      <c r="Q46" s="151"/>
      <c r="R46" s="151"/>
      <c r="S46" s="151">
        <f t="shared" si="2"/>
        <v>357</v>
      </c>
    </row>
    <row r="47" spans="1:19" s="160" customFormat="1" ht="13.5" thickBot="1">
      <c r="A47" s="150" t="s">
        <v>164</v>
      </c>
      <c r="B47" s="150" t="s">
        <v>227</v>
      </c>
      <c r="C47" s="150" t="s">
        <v>221</v>
      </c>
      <c r="D47" s="151">
        <v>7149</v>
      </c>
      <c r="E47" s="151"/>
      <c r="F47" s="151"/>
      <c r="G47" s="151"/>
      <c r="H47" s="151"/>
      <c r="I47" s="151"/>
      <c r="J47" s="150" t="s">
        <v>164</v>
      </c>
      <c r="K47" s="150" t="s">
        <v>227</v>
      </c>
      <c r="L47" s="143" t="s">
        <v>221</v>
      </c>
      <c r="M47" s="151"/>
      <c r="N47" s="151"/>
      <c r="O47" s="151"/>
      <c r="P47" s="151"/>
      <c r="Q47" s="151"/>
      <c r="R47" s="151"/>
      <c r="S47" s="151">
        <f t="shared" si="2"/>
        <v>7149</v>
      </c>
    </row>
    <row r="48" spans="1:19" s="160" customFormat="1" ht="13.5" thickBot="1">
      <c r="A48" s="150" t="s">
        <v>166</v>
      </c>
      <c r="B48" s="150" t="s">
        <v>244</v>
      </c>
      <c r="C48" s="150" t="s">
        <v>223</v>
      </c>
      <c r="D48" s="151">
        <v>3838</v>
      </c>
      <c r="E48" s="151"/>
      <c r="F48" s="151"/>
      <c r="G48" s="151"/>
      <c r="H48" s="151"/>
      <c r="I48" s="151"/>
      <c r="J48" s="150" t="s">
        <v>166</v>
      </c>
      <c r="K48" s="150" t="s">
        <v>244</v>
      </c>
      <c r="L48" s="143" t="s">
        <v>223</v>
      </c>
      <c r="M48" s="151"/>
      <c r="N48" s="151"/>
      <c r="O48" s="151"/>
      <c r="P48" s="151"/>
      <c r="Q48" s="151"/>
      <c r="R48" s="151"/>
      <c r="S48" s="151">
        <f t="shared" si="2"/>
        <v>3838</v>
      </c>
    </row>
    <row r="49" spans="1:19" ht="12.75">
      <c r="A49" s="147" t="s">
        <v>167</v>
      </c>
      <c r="B49" s="82" t="s">
        <v>245</v>
      </c>
      <c r="C49" s="82" t="s">
        <v>223</v>
      </c>
      <c r="D49" s="148">
        <v>7</v>
      </c>
      <c r="E49" s="148"/>
      <c r="F49" s="148"/>
      <c r="G49" s="148"/>
      <c r="H49" s="148"/>
      <c r="I49" s="148"/>
      <c r="J49" s="147" t="s">
        <v>167</v>
      </c>
      <c r="K49" s="82" t="s">
        <v>245</v>
      </c>
      <c r="L49" s="149" t="s">
        <v>223</v>
      </c>
      <c r="M49" s="148"/>
      <c r="N49" s="148"/>
      <c r="O49" s="148"/>
      <c r="P49" s="148"/>
      <c r="Q49" s="148"/>
      <c r="R49" s="148"/>
      <c r="S49" s="148">
        <f t="shared" si="2"/>
        <v>7</v>
      </c>
    </row>
    <row r="50" spans="1:19" ht="12.75">
      <c r="A50" s="147"/>
      <c r="B50" s="82" t="s">
        <v>246</v>
      </c>
      <c r="C50" s="82" t="s">
        <v>219</v>
      </c>
      <c r="D50" s="148">
        <v>883</v>
      </c>
      <c r="E50" s="148"/>
      <c r="F50" s="148"/>
      <c r="G50" s="148"/>
      <c r="H50" s="148"/>
      <c r="I50" s="148"/>
      <c r="J50" s="147"/>
      <c r="K50" s="82" t="s">
        <v>246</v>
      </c>
      <c r="L50" s="149" t="s">
        <v>219</v>
      </c>
      <c r="M50" s="148"/>
      <c r="N50" s="148"/>
      <c r="O50" s="148"/>
      <c r="P50" s="148"/>
      <c r="Q50" s="148"/>
      <c r="R50" s="148"/>
      <c r="S50" s="148">
        <f t="shared" si="2"/>
        <v>883</v>
      </c>
    </row>
    <row r="51" spans="1:19" ht="12.75">
      <c r="A51" s="147"/>
      <c r="B51" s="82" t="s">
        <v>227</v>
      </c>
      <c r="C51" s="82" t="s">
        <v>221</v>
      </c>
      <c r="D51" s="148">
        <v>8157</v>
      </c>
      <c r="E51" s="148"/>
      <c r="F51" s="148"/>
      <c r="G51" s="148"/>
      <c r="H51" s="148"/>
      <c r="I51" s="148"/>
      <c r="J51" s="147"/>
      <c r="K51" s="82" t="s">
        <v>227</v>
      </c>
      <c r="L51" s="149" t="s">
        <v>221</v>
      </c>
      <c r="M51" s="148"/>
      <c r="N51" s="148"/>
      <c r="O51" s="148"/>
      <c r="P51" s="148"/>
      <c r="Q51" s="148"/>
      <c r="R51" s="148"/>
      <c r="S51" s="148">
        <f t="shared" si="2"/>
        <v>8157</v>
      </c>
    </row>
    <row r="52" spans="1:19" ht="12.75">
      <c r="A52" s="147"/>
      <c r="B52" s="82" t="s">
        <v>247</v>
      </c>
      <c r="C52" s="82" t="s">
        <v>223</v>
      </c>
      <c r="D52" s="148">
        <v>16</v>
      </c>
      <c r="E52" s="148"/>
      <c r="F52" s="148"/>
      <c r="G52" s="148"/>
      <c r="H52" s="148"/>
      <c r="I52" s="148"/>
      <c r="J52" s="147"/>
      <c r="K52" s="82" t="s">
        <v>247</v>
      </c>
      <c r="L52" s="149" t="s">
        <v>223</v>
      </c>
      <c r="M52" s="148"/>
      <c r="N52" s="148"/>
      <c r="O52" s="148"/>
      <c r="P52" s="148"/>
      <c r="Q52" s="148"/>
      <c r="R52" s="148"/>
      <c r="S52" s="148">
        <f t="shared" si="2"/>
        <v>16</v>
      </c>
    </row>
    <row r="53" spans="1:19" ht="13.5" thickBot="1">
      <c r="A53" s="150"/>
      <c r="B53" s="150" t="s">
        <v>286</v>
      </c>
      <c r="C53" s="150"/>
      <c r="D53" s="151">
        <f>SUM(D49:D52)</f>
        <v>9063</v>
      </c>
      <c r="E53" s="151">
        <f>SUM(E49:E52)</f>
        <v>0</v>
      </c>
      <c r="F53" s="151"/>
      <c r="G53" s="151"/>
      <c r="H53" s="151"/>
      <c r="I53" s="151">
        <f>SUM(I49:I52)</f>
        <v>0</v>
      </c>
      <c r="J53" s="150"/>
      <c r="K53" s="150" t="s">
        <v>286</v>
      </c>
      <c r="L53" s="143"/>
      <c r="M53" s="151"/>
      <c r="N53" s="151"/>
      <c r="O53" s="151"/>
      <c r="P53" s="151"/>
      <c r="Q53" s="151"/>
      <c r="R53" s="151"/>
      <c r="S53" s="151">
        <f>SUM(S49:S52)</f>
        <v>9063</v>
      </c>
    </row>
    <row r="54" spans="1:19" s="160" customFormat="1" ht="13.5" thickBot="1">
      <c r="A54" s="150" t="s">
        <v>168</v>
      </c>
      <c r="B54" s="150" t="s">
        <v>325</v>
      </c>
      <c r="C54" s="150" t="s">
        <v>221</v>
      </c>
      <c r="D54" s="151">
        <v>9</v>
      </c>
      <c r="E54" s="151"/>
      <c r="F54" s="151"/>
      <c r="G54" s="151"/>
      <c r="H54" s="151"/>
      <c r="I54" s="151"/>
      <c r="J54" s="150" t="s">
        <v>168</v>
      </c>
      <c r="K54" s="150" t="s">
        <v>325</v>
      </c>
      <c r="L54" s="143" t="s">
        <v>221</v>
      </c>
      <c r="M54" s="151"/>
      <c r="N54" s="151"/>
      <c r="O54" s="151"/>
      <c r="P54" s="151"/>
      <c r="Q54" s="151"/>
      <c r="R54" s="151"/>
      <c r="S54" s="151">
        <f>SUM(D54:I54)+SUM(M54:R54)</f>
        <v>9</v>
      </c>
    </row>
    <row r="55" spans="1:19" ht="12.75">
      <c r="A55" s="147" t="s">
        <v>169</v>
      </c>
      <c r="B55" s="82" t="s">
        <v>226</v>
      </c>
      <c r="C55" s="82" t="s">
        <v>219</v>
      </c>
      <c r="D55" s="148">
        <v>3596</v>
      </c>
      <c r="E55" s="148"/>
      <c r="F55" s="148"/>
      <c r="G55" s="148"/>
      <c r="H55" s="148"/>
      <c r="I55" s="148"/>
      <c r="J55" s="147" t="s">
        <v>169</v>
      </c>
      <c r="K55" s="82" t="s">
        <v>226</v>
      </c>
      <c r="L55" s="149" t="s">
        <v>219</v>
      </c>
      <c r="M55" s="148"/>
      <c r="N55" s="148"/>
      <c r="O55" s="148"/>
      <c r="P55" s="148"/>
      <c r="Q55" s="148"/>
      <c r="R55" s="148"/>
      <c r="S55" s="148">
        <f>SUM(D55:I55)+SUM(M55:R55)</f>
        <v>3596</v>
      </c>
    </row>
    <row r="56" spans="1:19" ht="12.75">
      <c r="A56" s="147"/>
      <c r="B56" s="82" t="s">
        <v>248</v>
      </c>
      <c r="C56" s="82" t="s">
        <v>219</v>
      </c>
      <c r="D56" s="148">
        <v>1299</v>
      </c>
      <c r="E56" s="148"/>
      <c r="F56" s="148"/>
      <c r="G56" s="148"/>
      <c r="H56" s="148"/>
      <c r="I56" s="148"/>
      <c r="J56" s="147"/>
      <c r="K56" s="82" t="s">
        <v>248</v>
      </c>
      <c r="L56" s="149" t="s">
        <v>219</v>
      </c>
      <c r="M56" s="148"/>
      <c r="N56" s="148"/>
      <c r="O56" s="148"/>
      <c r="P56" s="148"/>
      <c r="Q56" s="148"/>
      <c r="R56" s="148"/>
      <c r="S56" s="148">
        <f>SUM(D56:I56)+SUM(M56:R56)</f>
        <v>1299</v>
      </c>
    </row>
    <row r="57" spans="1:19" ht="12.75">
      <c r="A57" s="147"/>
      <c r="B57" s="82" t="s">
        <v>249</v>
      </c>
      <c r="C57" s="82" t="s">
        <v>219</v>
      </c>
      <c r="D57" s="148">
        <v>1995</v>
      </c>
      <c r="E57" s="148"/>
      <c r="F57" s="148"/>
      <c r="G57" s="148"/>
      <c r="H57" s="148"/>
      <c r="I57" s="148"/>
      <c r="J57" s="147"/>
      <c r="K57" s="82" t="s">
        <v>249</v>
      </c>
      <c r="L57" s="149" t="s">
        <v>219</v>
      </c>
      <c r="M57" s="148"/>
      <c r="N57" s="148"/>
      <c r="O57" s="148"/>
      <c r="P57" s="148"/>
      <c r="Q57" s="148"/>
      <c r="R57" s="148"/>
      <c r="S57" s="148">
        <f>SUM(D57:I57)+SUM(M57:R57)</f>
        <v>1995</v>
      </c>
    </row>
    <row r="58" spans="1:19" ht="13.5" thickBot="1">
      <c r="A58" s="150"/>
      <c r="B58" s="150" t="s">
        <v>286</v>
      </c>
      <c r="C58" s="150"/>
      <c r="D58" s="151">
        <f>SUM(D55:D57)</f>
        <v>6890</v>
      </c>
      <c r="E58" s="151">
        <f>SUM(E55:E57)</f>
        <v>0</v>
      </c>
      <c r="F58" s="151"/>
      <c r="G58" s="151"/>
      <c r="H58" s="151"/>
      <c r="I58" s="151">
        <f>SUM(I55:I57)</f>
        <v>0</v>
      </c>
      <c r="J58" s="150"/>
      <c r="K58" s="150" t="s">
        <v>286</v>
      </c>
      <c r="L58" s="143"/>
      <c r="M58" s="151"/>
      <c r="N58" s="151"/>
      <c r="O58" s="151"/>
      <c r="P58" s="151"/>
      <c r="Q58" s="151"/>
      <c r="R58" s="151"/>
      <c r="S58" s="151">
        <f>SUM(S55:S57)</f>
        <v>6890</v>
      </c>
    </row>
    <row r="59" spans="1:19" ht="12.75">
      <c r="A59" s="147" t="s">
        <v>170</v>
      </c>
      <c r="B59" s="82" t="s">
        <v>250</v>
      </c>
      <c r="C59" s="82" t="s">
        <v>221</v>
      </c>
      <c r="D59" s="148">
        <v>378255</v>
      </c>
      <c r="E59" s="148"/>
      <c r="F59" s="148"/>
      <c r="G59" s="148"/>
      <c r="H59" s="148"/>
      <c r="I59" s="148"/>
      <c r="J59" s="147" t="s">
        <v>170</v>
      </c>
      <c r="K59" s="82" t="s">
        <v>250</v>
      </c>
      <c r="L59" s="149" t="s">
        <v>221</v>
      </c>
      <c r="M59" s="148"/>
      <c r="N59" s="148"/>
      <c r="O59" s="148"/>
      <c r="P59" s="148"/>
      <c r="Q59" s="148"/>
      <c r="R59" s="148"/>
      <c r="S59" s="148">
        <f>SUM(D59:I59)+SUM(M59:R59)</f>
        <v>378255</v>
      </c>
    </row>
    <row r="60" spans="1:19" ht="12.75">
      <c r="A60" s="147"/>
      <c r="B60" s="82" t="s">
        <v>251</v>
      </c>
      <c r="C60" s="82" t="s">
        <v>219</v>
      </c>
      <c r="D60" s="148">
        <v>1768</v>
      </c>
      <c r="E60" s="148"/>
      <c r="F60" s="148"/>
      <c r="G60" s="148"/>
      <c r="H60" s="148"/>
      <c r="I60" s="148"/>
      <c r="J60" s="147"/>
      <c r="K60" s="82" t="s">
        <v>251</v>
      </c>
      <c r="L60" s="149" t="s">
        <v>219</v>
      </c>
      <c r="M60" s="148"/>
      <c r="N60" s="148"/>
      <c r="O60" s="148"/>
      <c r="P60" s="148"/>
      <c r="Q60" s="148"/>
      <c r="R60" s="148"/>
      <c r="S60" s="148">
        <f>SUM(D60:I60)+SUM(M60:R60)</f>
        <v>1768</v>
      </c>
    </row>
    <row r="61" spans="1:19" ht="12.75">
      <c r="A61" s="147"/>
      <c r="B61" s="82" t="s">
        <v>252</v>
      </c>
      <c r="C61" s="82" t="s">
        <v>219</v>
      </c>
      <c r="D61" s="148">
        <v>1361</v>
      </c>
      <c r="E61" s="148"/>
      <c r="F61" s="148"/>
      <c r="G61" s="148"/>
      <c r="H61" s="148"/>
      <c r="I61" s="148"/>
      <c r="J61" s="147"/>
      <c r="K61" s="82" t="s">
        <v>252</v>
      </c>
      <c r="L61" s="149" t="s">
        <v>219</v>
      </c>
      <c r="M61" s="148"/>
      <c r="N61" s="148"/>
      <c r="O61" s="148"/>
      <c r="P61" s="148"/>
      <c r="Q61" s="148"/>
      <c r="R61" s="148"/>
      <c r="S61" s="148">
        <f>SUM(D61:I61)+SUM(M61:R61)</f>
        <v>1361</v>
      </c>
    </row>
    <row r="62" spans="1:19" ht="12.75">
      <c r="A62" s="147"/>
      <c r="B62" s="82" t="s">
        <v>253</v>
      </c>
      <c r="C62" s="82" t="s">
        <v>221</v>
      </c>
      <c r="D62" s="148">
        <v>155302</v>
      </c>
      <c r="E62" s="148"/>
      <c r="F62" s="148"/>
      <c r="G62" s="148"/>
      <c r="H62" s="148"/>
      <c r="I62" s="148"/>
      <c r="J62" s="147"/>
      <c r="K62" s="82" t="s">
        <v>253</v>
      </c>
      <c r="L62" s="149" t="s">
        <v>221</v>
      </c>
      <c r="M62" s="148"/>
      <c r="N62" s="148"/>
      <c r="O62" s="148"/>
      <c r="P62" s="148"/>
      <c r="Q62" s="148"/>
      <c r="R62" s="148"/>
      <c r="S62" s="148">
        <f>SUM(D62:I62)+SUM(M62:R62)</f>
        <v>155302</v>
      </c>
    </row>
    <row r="63" spans="1:19" ht="12.75">
      <c r="A63" s="147"/>
      <c r="B63" s="82" t="s">
        <v>254</v>
      </c>
      <c r="C63" s="82" t="s">
        <v>219</v>
      </c>
      <c r="D63" s="148">
        <v>380</v>
      </c>
      <c r="E63" s="148"/>
      <c r="F63" s="148"/>
      <c r="G63" s="148"/>
      <c r="H63" s="148"/>
      <c r="I63" s="148"/>
      <c r="J63" s="147"/>
      <c r="K63" s="82" t="s">
        <v>254</v>
      </c>
      <c r="L63" s="149" t="s">
        <v>219</v>
      </c>
      <c r="M63" s="148"/>
      <c r="N63" s="148"/>
      <c r="O63" s="148"/>
      <c r="P63" s="148"/>
      <c r="Q63" s="148"/>
      <c r="R63" s="148"/>
      <c r="S63" s="148">
        <f>SUM(D63:I63)+SUM(M63:R63)</f>
        <v>380</v>
      </c>
    </row>
    <row r="64" spans="1:19" ht="13.5" thickBot="1">
      <c r="A64" s="150"/>
      <c r="B64" s="150" t="s">
        <v>286</v>
      </c>
      <c r="C64" s="150"/>
      <c r="D64" s="151">
        <f>SUM(D59:D63)</f>
        <v>537066</v>
      </c>
      <c r="E64" s="151">
        <f>SUM(E59:E63)</f>
        <v>0</v>
      </c>
      <c r="F64" s="151"/>
      <c r="G64" s="151"/>
      <c r="H64" s="151"/>
      <c r="I64" s="151">
        <f>SUM(I59:I63)</f>
        <v>0</v>
      </c>
      <c r="J64" s="150"/>
      <c r="K64" s="150" t="s">
        <v>286</v>
      </c>
      <c r="L64" s="143"/>
      <c r="M64" s="151"/>
      <c r="N64" s="151"/>
      <c r="O64" s="151"/>
      <c r="P64" s="151"/>
      <c r="Q64" s="151"/>
      <c r="R64" s="151"/>
      <c r="S64" s="151">
        <f>SUM(S59:S63)</f>
        <v>537066</v>
      </c>
    </row>
    <row r="65" spans="1:19" ht="12.75">
      <c r="A65" s="147" t="s">
        <v>171</v>
      </c>
      <c r="B65" s="82" t="s">
        <v>255</v>
      </c>
      <c r="C65" s="82" t="s">
        <v>221</v>
      </c>
      <c r="D65" s="148">
        <v>28287</v>
      </c>
      <c r="E65" s="148"/>
      <c r="F65" s="148"/>
      <c r="G65" s="148"/>
      <c r="H65" s="148"/>
      <c r="I65" s="148"/>
      <c r="J65" s="147" t="s">
        <v>171</v>
      </c>
      <c r="K65" s="82" t="s">
        <v>255</v>
      </c>
      <c r="L65" s="149" t="s">
        <v>221</v>
      </c>
      <c r="M65" s="148"/>
      <c r="N65" s="148"/>
      <c r="O65" s="148"/>
      <c r="P65" s="148"/>
      <c r="Q65" s="148"/>
      <c r="R65" s="148"/>
      <c r="S65" s="148">
        <f aca="true" t="shared" si="3" ref="S65:S70">SUM(D65:I65)+SUM(M65:R65)</f>
        <v>28287</v>
      </c>
    </row>
    <row r="66" spans="1:19" ht="12.75">
      <c r="A66" s="147"/>
      <c r="B66" s="82" t="s">
        <v>256</v>
      </c>
      <c r="C66" s="82" t="s">
        <v>219</v>
      </c>
      <c r="D66" s="148">
        <v>773</v>
      </c>
      <c r="E66" s="148"/>
      <c r="F66" s="148"/>
      <c r="G66" s="148"/>
      <c r="H66" s="148"/>
      <c r="I66" s="148"/>
      <c r="J66" s="147"/>
      <c r="K66" s="82" t="s">
        <v>256</v>
      </c>
      <c r="L66" s="149" t="s">
        <v>219</v>
      </c>
      <c r="M66" s="148"/>
      <c r="N66" s="148"/>
      <c r="O66" s="148"/>
      <c r="P66" s="148"/>
      <c r="Q66" s="148"/>
      <c r="R66" s="148"/>
      <c r="S66" s="148">
        <f t="shared" si="3"/>
        <v>773</v>
      </c>
    </row>
    <row r="67" spans="1:19" ht="12.75">
      <c r="A67" s="147"/>
      <c r="B67" s="82" t="s">
        <v>257</v>
      </c>
      <c r="C67" s="82" t="s">
        <v>219</v>
      </c>
      <c r="D67" s="148">
        <v>3029</v>
      </c>
      <c r="E67" s="148"/>
      <c r="F67" s="148"/>
      <c r="G67" s="148"/>
      <c r="H67" s="148"/>
      <c r="I67" s="148"/>
      <c r="J67" s="147"/>
      <c r="K67" s="82" t="s">
        <v>257</v>
      </c>
      <c r="L67" s="149" t="s">
        <v>219</v>
      </c>
      <c r="M67" s="148"/>
      <c r="N67" s="148"/>
      <c r="O67" s="148"/>
      <c r="P67" s="148"/>
      <c r="Q67" s="148"/>
      <c r="R67" s="148"/>
      <c r="S67" s="148">
        <f t="shared" si="3"/>
        <v>3029</v>
      </c>
    </row>
    <row r="68" spans="1:19" ht="12.75">
      <c r="A68" s="147"/>
      <c r="B68" s="82" t="s">
        <v>258</v>
      </c>
      <c r="C68" s="82" t="s">
        <v>219</v>
      </c>
      <c r="D68" s="148">
        <v>41</v>
      </c>
      <c r="E68" s="148"/>
      <c r="F68" s="148"/>
      <c r="G68" s="148"/>
      <c r="H68" s="148"/>
      <c r="I68" s="148"/>
      <c r="J68" s="147"/>
      <c r="K68" s="82" t="s">
        <v>258</v>
      </c>
      <c r="L68" s="149" t="s">
        <v>219</v>
      </c>
      <c r="M68" s="148"/>
      <c r="N68" s="148"/>
      <c r="O68" s="148"/>
      <c r="P68" s="148"/>
      <c r="Q68" s="148"/>
      <c r="R68" s="148"/>
      <c r="S68" s="148">
        <f t="shared" si="3"/>
        <v>41</v>
      </c>
    </row>
    <row r="69" spans="1:19" ht="12.75">
      <c r="A69" s="147"/>
      <c r="B69" s="82" t="s">
        <v>326</v>
      </c>
      <c r="C69" s="82" t="s">
        <v>219</v>
      </c>
      <c r="D69" s="148">
        <v>2</v>
      </c>
      <c r="E69" s="148"/>
      <c r="F69" s="148"/>
      <c r="G69" s="148"/>
      <c r="H69" s="148"/>
      <c r="I69" s="148"/>
      <c r="J69" s="147"/>
      <c r="K69" s="82" t="s">
        <v>326</v>
      </c>
      <c r="L69" s="149" t="s">
        <v>219</v>
      </c>
      <c r="M69" s="148"/>
      <c r="N69" s="148"/>
      <c r="O69" s="148"/>
      <c r="P69" s="148"/>
      <c r="Q69" s="148"/>
      <c r="R69" s="148"/>
      <c r="S69" s="148">
        <f t="shared" si="3"/>
        <v>2</v>
      </c>
    </row>
    <row r="70" spans="1:19" ht="12.75">
      <c r="A70" s="147"/>
      <c r="B70" s="82" t="s">
        <v>226</v>
      </c>
      <c r="C70" s="82" t="s">
        <v>219</v>
      </c>
      <c r="D70" s="148">
        <v>231</v>
      </c>
      <c r="E70" s="148"/>
      <c r="F70" s="148"/>
      <c r="G70" s="148"/>
      <c r="H70" s="148"/>
      <c r="I70" s="148"/>
      <c r="J70" s="147"/>
      <c r="K70" s="82" t="s">
        <v>226</v>
      </c>
      <c r="L70" s="149" t="s">
        <v>219</v>
      </c>
      <c r="M70" s="148"/>
      <c r="N70" s="148"/>
      <c r="O70" s="148"/>
      <c r="P70" s="148"/>
      <c r="Q70" s="148"/>
      <c r="R70" s="148"/>
      <c r="S70" s="148">
        <f t="shared" si="3"/>
        <v>231</v>
      </c>
    </row>
    <row r="71" spans="1:19" ht="13.5" thickBot="1">
      <c r="A71" s="150"/>
      <c r="B71" s="150" t="s">
        <v>286</v>
      </c>
      <c r="C71" s="150"/>
      <c r="D71" s="151">
        <f>SUM(D65:D70)</f>
        <v>32363</v>
      </c>
      <c r="E71" s="151">
        <f>SUM(E65:E70)</f>
        <v>0</v>
      </c>
      <c r="F71" s="151"/>
      <c r="G71" s="151"/>
      <c r="H71" s="151"/>
      <c r="I71" s="151">
        <f>SUM(I65:I70)</f>
        <v>0</v>
      </c>
      <c r="J71" s="150"/>
      <c r="K71" s="150" t="s">
        <v>286</v>
      </c>
      <c r="L71" s="143"/>
      <c r="M71" s="151"/>
      <c r="N71" s="151"/>
      <c r="O71" s="151"/>
      <c r="P71" s="151"/>
      <c r="Q71" s="151"/>
      <c r="R71" s="151"/>
      <c r="S71" s="151">
        <f>SUM(S65:S70)</f>
        <v>32363</v>
      </c>
    </row>
    <row r="72" spans="1:19" s="160" customFormat="1" ht="13.5" thickBot="1">
      <c r="A72" s="150" t="s">
        <v>173</v>
      </c>
      <c r="B72" s="150" t="s">
        <v>259</v>
      </c>
      <c r="C72" s="150" t="s">
        <v>219</v>
      </c>
      <c r="D72" s="151">
        <v>12</v>
      </c>
      <c r="E72" s="151"/>
      <c r="F72" s="151"/>
      <c r="G72" s="151"/>
      <c r="H72" s="151"/>
      <c r="I72" s="151"/>
      <c r="J72" s="150" t="s">
        <v>173</v>
      </c>
      <c r="K72" s="150" t="s">
        <v>259</v>
      </c>
      <c r="L72" s="143" t="s">
        <v>219</v>
      </c>
      <c r="M72" s="151"/>
      <c r="N72" s="151"/>
      <c r="O72" s="151"/>
      <c r="P72" s="151"/>
      <c r="Q72" s="151"/>
      <c r="R72" s="151"/>
      <c r="S72" s="151">
        <f aca="true" t="shared" si="4" ref="S72:S88">SUM(D72:I72)+SUM(M72:R72)</f>
        <v>12</v>
      </c>
    </row>
    <row r="73" spans="1:19" s="160" customFormat="1" ht="13.5" thickBot="1">
      <c r="A73" s="150" t="s">
        <v>174</v>
      </c>
      <c r="B73" s="150" t="s">
        <v>260</v>
      </c>
      <c r="C73" s="150" t="s">
        <v>221</v>
      </c>
      <c r="D73" s="151">
        <v>2798</v>
      </c>
      <c r="E73" s="151"/>
      <c r="F73" s="151"/>
      <c r="G73" s="151"/>
      <c r="H73" s="151"/>
      <c r="I73" s="151"/>
      <c r="J73" s="150" t="s">
        <v>174</v>
      </c>
      <c r="K73" s="150" t="s">
        <v>260</v>
      </c>
      <c r="L73" s="143" t="s">
        <v>221</v>
      </c>
      <c r="M73" s="151"/>
      <c r="N73" s="151"/>
      <c r="O73" s="151"/>
      <c r="P73" s="151"/>
      <c r="Q73" s="151"/>
      <c r="R73" s="151"/>
      <c r="S73" s="151">
        <f t="shared" si="4"/>
        <v>2798</v>
      </c>
    </row>
    <row r="74" spans="1:19" s="160" customFormat="1" ht="13.5" thickBot="1">
      <c r="A74" s="150" t="s">
        <v>175</v>
      </c>
      <c r="B74" s="150" t="s">
        <v>261</v>
      </c>
      <c r="C74" s="150" t="s">
        <v>223</v>
      </c>
      <c r="D74" s="151">
        <v>3500</v>
      </c>
      <c r="E74" s="151"/>
      <c r="F74" s="151"/>
      <c r="G74" s="151"/>
      <c r="H74" s="151"/>
      <c r="I74" s="151"/>
      <c r="J74" s="150" t="s">
        <v>175</v>
      </c>
      <c r="K74" s="150" t="s">
        <v>261</v>
      </c>
      <c r="L74" s="143" t="s">
        <v>223</v>
      </c>
      <c r="M74" s="151"/>
      <c r="N74" s="151"/>
      <c r="O74" s="151"/>
      <c r="P74" s="151"/>
      <c r="Q74" s="151"/>
      <c r="R74" s="151"/>
      <c r="S74" s="151">
        <f t="shared" si="4"/>
        <v>3500</v>
      </c>
    </row>
    <row r="75" spans="1:19" s="160" customFormat="1" ht="13.5" thickBot="1">
      <c r="A75" s="150" t="s">
        <v>176</v>
      </c>
      <c r="B75" s="150" t="s">
        <v>262</v>
      </c>
      <c r="C75" s="150" t="s">
        <v>219</v>
      </c>
      <c r="D75" s="151">
        <v>1408</v>
      </c>
      <c r="E75" s="151"/>
      <c r="F75" s="151"/>
      <c r="G75" s="151"/>
      <c r="H75" s="151"/>
      <c r="I75" s="151"/>
      <c r="J75" s="150" t="s">
        <v>176</v>
      </c>
      <c r="K75" s="150" t="s">
        <v>262</v>
      </c>
      <c r="L75" s="143" t="s">
        <v>219</v>
      </c>
      <c r="M75" s="151"/>
      <c r="N75" s="151"/>
      <c r="O75" s="151"/>
      <c r="P75" s="151"/>
      <c r="Q75" s="151"/>
      <c r="R75" s="151"/>
      <c r="S75" s="151">
        <f t="shared" si="4"/>
        <v>1408</v>
      </c>
    </row>
    <row r="76" spans="1:19" s="160" customFormat="1" ht="13.5" thickBot="1">
      <c r="A76" s="150" t="s">
        <v>177</v>
      </c>
      <c r="B76" s="150" t="s">
        <v>227</v>
      </c>
      <c r="C76" s="150" t="s">
        <v>221</v>
      </c>
      <c r="D76" s="151">
        <v>1645</v>
      </c>
      <c r="E76" s="151"/>
      <c r="F76" s="151"/>
      <c r="G76" s="151"/>
      <c r="H76" s="151"/>
      <c r="I76" s="151"/>
      <c r="J76" s="150" t="s">
        <v>177</v>
      </c>
      <c r="K76" s="150" t="s">
        <v>227</v>
      </c>
      <c r="L76" s="143" t="s">
        <v>221</v>
      </c>
      <c r="M76" s="151"/>
      <c r="N76" s="151"/>
      <c r="O76" s="151"/>
      <c r="P76" s="151"/>
      <c r="Q76" s="151"/>
      <c r="R76" s="151"/>
      <c r="S76" s="151">
        <f t="shared" si="4"/>
        <v>1645</v>
      </c>
    </row>
    <row r="77" spans="1:19" s="160" customFormat="1" ht="13.5" thickBot="1">
      <c r="A77" s="150" t="s">
        <v>204</v>
      </c>
      <c r="B77" s="150" t="s">
        <v>293</v>
      </c>
      <c r="C77" s="150" t="s">
        <v>221</v>
      </c>
      <c r="D77" s="151">
        <v>1245</v>
      </c>
      <c r="E77" s="151"/>
      <c r="F77" s="151"/>
      <c r="G77" s="151"/>
      <c r="H77" s="151"/>
      <c r="I77" s="151"/>
      <c r="J77" s="150" t="s">
        <v>204</v>
      </c>
      <c r="K77" s="150" t="s">
        <v>293</v>
      </c>
      <c r="L77" s="143" t="s">
        <v>221</v>
      </c>
      <c r="M77" s="151"/>
      <c r="N77" s="151"/>
      <c r="O77" s="151"/>
      <c r="P77" s="151"/>
      <c r="Q77" s="151"/>
      <c r="R77" s="151"/>
      <c r="S77" s="151">
        <f t="shared" si="4"/>
        <v>1245</v>
      </c>
    </row>
    <row r="78" spans="1:19" s="160" customFormat="1" ht="13.5" thickBot="1">
      <c r="A78" s="150" t="s">
        <v>195</v>
      </c>
      <c r="B78" s="150" t="s">
        <v>263</v>
      </c>
      <c r="C78" s="150" t="s">
        <v>221</v>
      </c>
      <c r="D78" s="151">
        <v>169</v>
      </c>
      <c r="E78" s="151"/>
      <c r="F78" s="151"/>
      <c r="G78" s="151"/>
      <c r="H78" s="151"/>
      <c r="I78" s="151"/>
      <c r="J78" s="150" t="s">
        <v>195</v>
      </c>
      <c r="K78" s="150" t="s">
        <v>263</v>
      </c>
      <c r="L78" s="143" t="s">
        <v>221</v>
      </c>
      <c r="M78" s="151"/>
      <c r="N78" s="151"/>
      <c r="O78" s="151"/>
      <c r="P78" s="151"/>
      <c r="Q78" s="151"/>
      <c r="R78" s="151"/>
      <c r="S78" s="151">
        <f t="shared" si="4"/>
        <v>169</v>
      </c>
    </row>
    <row r="79" spans="1:19" s="160" customFormat="1" ht="13.5" thickBot="1">
      <c r="A79" s="150" t="s">
        <v>178</v>
      </c>
      <c r="B79" s="150" t="s">
        <v>327</v>
      </c>
      <c r="C79" s="150" t="s">
        <v>221</v>
      </c>
      <c r="D79" s="151">
        <v>7</v>
      </c>
      <c r="E79" s="151"/>
      <c r="F79" s="151"/>
      <c r="G79" s="151"/>
      <c r="H79" s="151"/>
      <c r="I79" s="151"/>
      <c r="J79" s="150" t="s">
        <v>178</v>
      </c>
      <c r="K79" s="150" t="s">
        <v>327</v>
      </c>
      <c r="L79" s="143" t="s">
        <v>221</v>
      </c>
      <c r="M79" s="151"/>
      <c r="N79" s="151"/>
      <c r="O79" s="151"/>
      <c r="P79" s="151"/>
      <c r="Q79" s="151"/>
      <c r="R79" s="151"/>
      <c r="S79" s="151">
        <f t="shared" si="4"/>
        <v>7</v>
      </c>
    </row>
    <row r="80" spans="1:19" ht="12.75">
      <c r="A80" s="147" t="s">
        <v>179</v>
      </c>
      <c r="B80" s="82" t="s">
        <v>264</v>
      </c>
      <c r="C80" s="82" t="s">
        <v>219</v>
      </c>
      <c r="D80" s="148">
        <v>1149</v>
      </c>
      <c r="E80" s="148"/>
      <c r="F80" s="148"/>
      <c r="G80" s="148"/>
      <c r="H80" s="148"/>
      <c r="I80" s="148"/>
      <c r="J80" s="147" t="s">
        <v>179</v>
      </c>
      <c r="K80" s="82" t="s">
        <v>264</v>
      </c>
      <c r="L80" s="149" t="s">
        <v>219</v>
      </c>
      <c r="M80" s="148"/>
      <c r="N80" s="148"/>
      <c r="O80" s="148"/>
      <c r="P80" s="148"/>
      <c r="Q80" s="148"/>
      <c r="R80" s="148"/>
      <c r="S80" s="148">
        <f t="shared" si="4"/>
        <v>1149</v>
      </c>
    </row>
    <row r="81" spans="1:19" ht="12.75">
      <c r="A81" s="147"/>
      <c r="B81" s="82" t="s">
        <v>265</v>
      </c>
      <c r="C81" s="82" t="s">
        <v>221</v>
      </c>
      <c r="D81" s="148">
        <v>216</v>
      </c>
      <c r="E81" s="148"/>
      <c r="F81" s="148"/>
      <c r="G81" s="148"/>
      <c r="H81" s="148"/>
      <c r="I81" s="148"/>
      <c r="J81" s="147"/>
      <c r="K81" s="82" t="s">
        <v>265</v>
      </c>
      <c r="L81" s="149" t="s">
        <v>221</v>
      </c>
      <c r="M81" s="148"/>
      <c r="N81" s="148"/>
      <c r="O81" s="148"/>
      <c r="P81" s="148"/>
      <c r="Q81" s="148"/>
      <c r="R81" s="148"/>
      <c r="S81" s="148">
        <f t="shared" si="4"/>
        <v>216</v>
      </c>
    </row>
    <row r="82" spans="1:19" ht="12.75">
      <c r="A82" s="147"/>
      <c r="B82" s="82" t="s">
        <v>266</v>
      </c>
      <c r="C82" s="82" t="s">
        <v>219</v>
      </c>
      <c r="D82" s="148">
        <v>11</v>
      </c>
      <c r="E82" s="148"/>
      <c r="F82" s="148"/>
      <c r="G82" s="148"/>
      <c r="H82" s="148"/>
      <c r="I82" s="148"/>
      <c r="J82" s="147"/>
      <c r="K82" s="82" t="s">
        <v>266</v>
      </c>
      <c r="L82" s="149" t="s">
        <v>219</v>
      </c>
      <c r="M82" s="148"/>
      <c r="N82" s="148"/>
      <c r="O82" s="148"/>
      <c r="P82" s="148"/>
      <c r="Q82" s="148"/>
      <c r="R82" s="148"/>
      <c r="S82" s="148">
        <f t="shared" si="4"/>
        <v>11</v>
      </c>
    </row>
    <row r="83" spans="1:19" ht="12.75">
      <c r="A83" s="147"/>
      <c r="B83" s="82" t="s">
        <v>267</v>
      </c>
      <c r="C83" s="82" t="s">
        <v>219</v>
      </c>
      <c r="D83" s="148">
        <v>179</v>
      </c>
      <c r="E83" s="148"/>
      <c r="F83" s="148"/>
      <c r="G83" s="148"/>
      <c r="H83" s="148"/>
      <c r="I83" s="148"/>
      <c r="J83" s="147"/>
      <c r="K83" s="82" t="s">
        <v>267</v>
      </c>
      <c r="L83" s="149" t="s">
        <v>219</v>
      </c>
      <c r="M83" s="148"/>
      <c r="N83" s="148"/>
      <c r="O83" s="148"/>
      <c r="P83" s="148"/>
      <c r="Q83" s="148"/>
      <c r="R83" s="148"/>
      <c r="S83" s="148">
        <f t="shared" si="4"/>
        <v>179</v>
      </c>
    </row>
    <row r="84" spans="1:19" ht="12.75">
      <c r="A84" s="147"/>
      <c r="B84" s="82" t="s">
        <v>268</v>
      </c>
      <c r="C84" s="82" t="s">
        <v>219</v>
      </c>
      <c r="D84" s="148">
        <v>347</v>
      </c>
      <c r="E84" s="148"/>
      <c r="F84" s="148"/>
      <c r="G84" s="148"/>
      <c r="H84" s="148"/>
      <c r="I84" s="148"/>
      <c r="J84" s="147"/>
      <c r="K84" s="82" t="s">
        <v>268</v>
      </c>
      <c r="L84" s="149" t="s">
        <v>219</v>
      </c>
      <c r="M84" s="148"/>
      <c r="N84" s="148"/>
      <c r="O84" s="148"/>
      <c r="P84" s="148"/>
      <c r="Q84" s="148"/>
      <c r="R84" s="148"/>
      <c r="S84" s="148">
        <f t="shared" si="4"/>
        <v>347</v>
      </c>
    </row>
    <row r="85" spans="1:19" ht="12.75">
      <c r="A85" s="147"/>
      <c r="B85" s="82" t="s">
        <v>269</v>
      </c>
      <c r="C85" s="82" t="s">
        <v>219</v>
      </c>
      <c r="D85" s="148">
        <v>515</v>
      </c>
      <c r="E85" s="148"/>
      <c r="F85" s="148"/>
      <c r="G85" s="148"/>
      <c r="H85" s="148"/>
      <c r="I85" s="148"/>
      <c r="J85" s="147"/>
      <c r="K85" s="82" t="s">
        <v>269</v>
      </c>
      <c r="L85" s="149" t="s">
        <v>219</v>
      </c>
      <c r="M85" s="148"/>
      <c r="N85" s="148"/>
      <c r="O85" s="148"/>
      <c r="P85" s="148"/>
      <c r="Q85" s="148"/>
      <c r="R85" s="148"/>
      <c r="S85" s="148">
        <f t="shared" si="4"/>
        <v>515</v>
      </c>
    </row>
    <row r="86" spans="1:19" ht="12.75">
      <c r="A86" s="147"/>
      <c r="B86" s="82" t="s">
        <v>270</v>
      </c>
      <c r="C86" s="82" t="s">
        <v>221</v>
      </c>
      <c r="D86" s="148">
        <v>7</v>
      </c>
      <c r="E86" s="148"/>
      <c r="F86" s="148"/>
      <c r="G86" s="148"/>
      <c r="H86" s="148"/>
      <c r="I86" s="148"/>
      <c r="J86" s="147"/>
      <c r="K86" s="82" t="s">
        <v>270</v>
      </c>
      <c r="L86" s="149" t="s">
        <v>221</v>
      </c>
      <c r="M86" s="148"/>
      <c r="N86" s="148"/>
      <c r="O86" s="148"/>
      <c r="P86" s="148"/>
      <c r="Q86" s="148"/>
      <c r="R86" s="148"/>
      <c r="S86" s="148">
        <f t="shared" si="4"/>
        <v>7</v>
      </c>
    </row>
    <row r="87" spans="1:19" ht="12.75">
      <c r="A87" s="147"/>
      <c r="B87" s="82" t="s">
        <v>271</v>
      </c>
      <c r="C87" s="82" t="s">
        <v>219</v>
      </c>
      <c r="D87" s="148">
        <v>9</v>
      </c>
      <c r="E87" s="148"/>
      <c r="F87" s="148"/>
      <c r="G87" s="148"/>
      <c r="H87" s="148"/>
      <c r="I87" s="148"/>
      <c r="J87" s="147"/>
      <c r="K87" s="82" t="s">
        <v>271</v>
      </c>
      <c r="L87" s="149" t="s">
        <v>219</v>
      </c>
      <c r="M87" s="148"/>
      <c r="N87" s="148"/>
      <c r="O87" s="148"/>
      <c r="P87" s="148"/>
      <c r="Q87" s="148"/>
      <c r="R87" s="148"/>
      <c r="S87" s="148">
        <f t="shared" si="4"/>
        <v>9</v>
      </c>
    </row>
    <row r="88" spans="1:19" ht="12.75">
      <c r="A88" s="147"/>
      <c r="B88" s="82" t="s">
        <v>272</v>
      </c>
      <c r="C88" s="82" t="s">
        <v>219</v>
      </c>
      <c r="D88" s="148">
        <v>7</v>
      </c>
      <c r="E88" s="148"/>
      <c r="F88" s="148"/>
      <c r="G88" s="148"/>
      <c r="H88" s="148"/>
      <c r="I88" s="148"/>
      <c r="J88" s="147"/>
      <c r="K88" s="82" t="s">
        <v>272</v>
      </c>
      <c r="L88" s="149" t="s">
        <v>219</v>
      </c>
      <c r="M88" s="148"/>
      <c r="N88" s="148"/>
      <c r="O88" s="148"/>
      <c r="P88" s="148"/>
      <c r="Q88" s="148"/>
      <c r="R88" s="148"/>
      <c r="S88" s="148">
        <f t="shared" si="4"/>
        <v>7</v>
      </c>
    </row>
    <row r="89" spans="1:19" ht="13.5" thickBot="1">
      <c r="A89" s="150"/>
      <c r="B89" s="150" t="s">
        <v>286</v>
      </c>
      <c r="C89" s="150"/>
      <c r="D89" s="151">
        <f>SUM(D80:D88)</f>
        <v>2440</v>
      </c>
      <c r="E89" s="151">
        <f>SUM(E80:E88)</f>
        <v>0</v>
      </c>
      <c r="F89" s="151"/>
      <c r="G89" s="151"/>
      <c r="H89" s="151"/>
      <c r="I89" s="151">
        <f>SUM(I80:I88)</f>
        <v>0</v>
      </c>
      <c r="J89" s="150"/>
      <c r="K89" s="150" t="s">
        <v>286</v>
      </c>
      <c r="L89" s="143"/>
      <c r="M89" s="151"/>
      <c r="N89" s="151"/>
      <c r="O89" s="151"/>
      <c r="P89" s="151"/>
      <c r="Q89" s="151"/>
      <c r="R89" s="151"/>
      <c r="S89" s="151">
        <f>SUM(S80:S88)</f>
        <v>2440</v>
      </c>
    </row>
    <row r="90" spans="1:19" s="160" customFormat="1" ht="13.5" thickBot="1">
      <c r="A90" s="150" t="s">
        <v>180</v>
      </c>
      <c r="B90" s="150" t="s">
        <v>273</v>
      </c>
      <c r="C90" s="150" t="s">
        <v>221</v>
      </c>
      <c r="D90" s="151">
        <v>0</v>
      </c>
      <c r="E90" s="151"/>
      <c r="F90" s="151"/>
      <c r="G90" s="151"/>
      <c r="H90" s="151"/>
      <c r="I90" s="151"/>
      <c r="J90" s="150" t="s">
        <v>180</v>
      </c>
      <c r="K90" s="150" t="s">
        <v>273</v>
      </c>
      <c r="L90" s="143" t="s">
        <v>221</v>
      </c>
      <c r="M90" s="151"/>
      <c r="N90" s="151"/>
      <c r="O90" s="151"/>
      <c r="P90" s="151"/>
      <c r="Q90" s="151"/>
      <c r="R90" s="151"/>
      <c r="S90" s="151">
        <f>SUM(D90:I90)+SUM(M90:R90)</f>
        <v>0</v>
      </c>
    </row>
    <row r="91" spans="1:19" s="160" customFormat="1" ht="13.5" thickBot="1">
      <c r="A91" s="150" t="s">
        <v>181</v>
      </c>
      <c r="B91" s="150" t="s">
        <v>274</v>
      </c>
      <c r="C91" s="150" t="s">
        <v>219</v>
      </c>
      <c r="D91" s="151">
        <v>13</v>
      </c>
      <c r="E91" s="151"/>
      <c r="F91" s="151"/>
      <c r="G91" s="151"/>
      <c r="H91" s="151"/>
      <c r="I91" s="151"/>
      <c r="J91" s="150" t="s">
        <v>181</v>
      </c>
      <c r="K91" s="150" t="s">
        <v>274</v>
      </c>
      <c r="L91" s="143" t="s">
        <v>219</v>
      </c>
      <c r="M91" s="151"/>
      <c r="N91" s="151"/>
      <c r="O91" s="151"/>
      <c r="P91" s="151"/>
      <c r="Q91" s="151"/>
      <c r="R91" s="151"/>
      <c r="S91" s="151">
        <f>SUM(D91:I91)+SUM(M91:R91)</f>
        <v>13</v>
      </c>
    </row>
    <row r="92" spans="1:19" s="160" customFormat="1" ht="13.5" thickBot="1">
      <c r="A92" s="150" t="s">
        <v>182</v>
      </c>
      <c r="B92" s="150" t="s">
        <v>226</v>
      </c>
      <c r="C92" s="150" t="s">
        <v>219</v>
      </c>
      <c r="D92" s="151">
        <v>11</v>
      </c>
      <c r="E92" s="151"/>
      <c r="F92" s="151"/>
      <c r="G92" s="151"/>
      <c r="H92" s="151"/>
      <c r="I92" s="151"/>
      <c r="J92" s="150" t="s">
        <v>182</v>
      </c>
      <c r="K92" s="150" t="s">
        <v>226</v>
      </c>
      <c r="L92" s="143" t="s">
        <v>219</v>
      </c>
      <c r="M92" s="151"/>
      <c r="N92" s="151"/>
      <c r="O92" s="151"/>
      <c r="P92" s="151"/>
      <c r="Q92" s="151"/>
      <c r="R92" s="151"/>
      <c r="S92" s="151">
        <f>SUM(D92:I92)+SUM(M92:R92)</f>
        <v>11</v>
      </c>
    </row>
    <row r="93" spans="1:19" ht="12.75">
      <c r="A93" s="147" t="s">
        <v>183</v>
      </c>
      <c r="B93" s="82" t="s">
        <v>226</v>
      </c>
      <c r="C93" s="82" t="s">
        <v>219</v>
      </c>
      <c r="D93" s="148">
        <v>583</v>
      </c>
      <c r="E93" s="148"/>
      <c r="F93" s="148"/>
      <c r="G93" s="148"/>
      <c r="H93" s="148"/>
      <c r="I93" s="148"/>
      <c r="J93" s="147" t="s">
        <v>183</v>
      </c>
      <c r="K93" s="82" t="s">
        <v>226</v>
      </c>
      <c r="L93" s="149" t="s">
        <v>219</v>
      </c>
      <c r="M93" s="148"/>
      <c r="N93" s="148"/>
      <c r="O93" s="148"/>
      <c r="P93" s="148"/>
      <c r="Q93" s="148"/>
      <c r="R93" s="148"/>
      <c r="S93" s="148">
        <f>SUM(D93:I93)+SUM(M93:R93)</f>
        <v>583</v>
      </c>
    </row>
    <row r="94" spans="1:19" ht="12.75">
      <c r="A94" s="147"/>
      <c r="B94" s="82" t="s">
        <v>227</v>
      </c>
      <c r="C94" s="82" t="s">
        <v>221</v>
      </c>
      <c r="D94" s="148">
        <v>1011</v>
      </c>
      <c r="E94" s="148"/>
      <c r="F94" s="148"/>
      <c r="G94" s="148"/>
      <c r="H94" s="148"/>
      <c r="I94" s="148"/>
      <c r="J94" s="147"/>
      <c r="K94" s="82" t="s">
        <v>227</v>
      </c>
      <c r="L94" s="149" t="s">
        <v>221</v>
      </c>
      <c r="M94" s="148"/>
      <c r="N94" s="148"/>
      <c r="O94" s="148"/>
      <c r="P94" s="148"/>
      <c r="Q94" s="148"/>
      <c r="R94" s="148"/>
      <c r="S94" s="148">
        <f>SUM(D94:I94)+SUM(M94:R94)</f>
        <v>1011</v>
      </c>
    </row>
    <row r="95" spans="1:19" ht="13.5" thickBot="1">
      <c r="A95" s="150"/>
      <c r="B95" s="150" t="s">
        <v>286</v>
      </c>
      <c r="C95" s="150"/>
      <c r="D95" s="151">
        <f>SUM(D93:D94)</f>
        <v>1594</v>
      </c>
      <c r="E95" s="151">
        <f>SUM(E93:E94)</f>
        <v>0</v>
      </c>
      <c r="F95" s="151"/>
      <c r="G95" s="151"/>
      <c r="H95" s="151"/>
      <c r="I95" s="151">
        <f>SUM(I93:I94)</f>
        <v>0</v>
      </c>
      <c r="J95" s="150"/>
      <c r="K95" s="150" t="s">
        <v>286</v>
      </c>
      <c r="L95" s="143"/>
      <c r="M95" s="151"/>
      <c r="N95" s="151"/>
      <c r="O95" s="151"/>
      <c r="P95" s="151"/>
      <c r="Q95" s="151"/>
      <c r="R95" s="151"/>
      <c r="S95" s="151">
        <f>SUM(S93:S94)</f>
        <v>1594</v>
      </c>
    </row>
    <row r="96" spans="1:19" s="160" customFormat="1" ht="13.5" thickBot="1">
      <c r="A96" s="150" t="s">
        <v>184</v>
      </c>
      <c r="B96" s="150" t="s">
        <v>227</v>
      </c>
      <c r="C96" s="150" t="s">
        <v>221</v>
      </c>
      <c r="D96" s="151">
        <v>168</v>
      </c>
      <c r="E96" s="151"/>
      <c r="F96" s="151"/>
      <c r="G96" s="151"/>
      <c r="H96" s="151"/>
      <c r="I96" s="151"/>
      <c r="J96" s="150" t="s">
        <v>184</v>
      </c>
      <c r="K96" s="150" t="s">
        <v>227</v>
      </c>
      <c r="L96" s="143" t="s">
        <v>221</v>
      </c>
      <c r="M96" s="151"/>
      <c r="N96" s="151"/>
      <c r="O96" s="151"/>
      <c r="P96" s="151"/>
      <c r="Q96" s="151"/>
      <c r="R96" s="151"/>
      <c r="S96" s="151">
        <f>SUM(D96:I96)+SUM(M96:R96)</f>
        <v>168</v>
      </c>
    </row>
    <row r="97" spans="1:19" s="160" customFormat="1" ht="13.5" thickBot="1">
      <c r="A97" s="150" t="s">
        <v>197</v>
      </c>
      <c r="B97" s="150" t="s">
        <v>227</v>
      </c>
      <c r="C97" s="150" t="s">
        <v>221</v>
      </c>
      <c r="D97" s="151">
        <v>258</v>
      </c>
      <c r="E97" s="151"/>
      <c r="F97" s="151"/>
      <c r="G97" s="151"/>
      <c r="H97" s="151"/>
      <c r="I97" s="151"/>
      <c r="J97" s="150" t="s">
        <v>197</v>
      </c>
      <c r="K97" s="150" t="s">
        <v>227</v>
      </c>
      <c r="L97" s="143" t="s">
        <v>221</v>
      </c>
      <c r="M97" s="151"/>
      <c r="N97" s="151"/>
      <c r="O97" s="151"/>
      <c r="P97" s="151"/>
      <c r="Q97" s="151"/>
      <c r="R97" s="151"/>
      <c r="S97" s="151">
        <f>SUM(D97:I97)+SUM(M97:R97)</f>
        <v>258</v>
      </c>
    </row>
    <row r="98" spans="1:19" ht="12.75">
      <c r="A98" s="147" t="s">
        <v>198</v>
      </c>
      <c r="B98" s="82" t="s">
        <v>275</v>
      </c>
      <c r="C98" s="82" t="s">
        <v>221</v>
      </c>
      <c r="D98" s="148">
        <v>460</v>
      </c>
      <c r="E98" s="148"/>
      <c r="F98" s="148"/>
      <c r="G98" s="148"/>
      <c r="H98" s="148"/>
      <c r="I98" s="148"/>
      <c r="J98" s="147" t="s">
        <v>198</v>
      </c>
      <c r="K98" s="82" t="s">
        <v>275</v>
      </c>
      <c r="L98" s="149" t="s">
        <v>221</v>
      </c>
      <c r="M98" s="148"/>
      <c r="N98" s="148"/>
      <c r="O98" s="148"/>
      <c r="P98" s="148"/>
      <c r="Q98" s="148"/>
      <c r="R98" s="148"/>
      <c r="S98" s="148">
        <f>SUM(D98:I98)+SUM(M98:R98)</f>
        <v>460</v>
      </c>
    </row>
    <row r="99" spans="1:19" ht="12.75">
      <c r="A99" s="147"/>
      <c r="B99" s="82" t="s">
        <v>226</v>
      </c>
      <c r="C99" s="82" t="s">
        <v>219</v>
      </c>
      <c r="D99" s="148">
        <v>204</v>
      </c>
      <c r="E99" s="148"/>
      <c r="F99" s="148"/>
      <c r="G99" s="148"/>
      <c r="H99" s="148"/>
      <c r="I99" s="148"/>
      <c r="J99" s="147"/>
      <c r="K99" s="82" t="s">
        <v>226</v>
      </c>
      <c r="L99" s="149" t="s">
        <v>219</v>
      </c>
      <c r="M99" s="148"/>
      <c r="N99" s="148"/>
      <c r="O99" s="148"/>
      <c r="P99" s="148"/>
      <c r="Q99" s="148"/>
      <c r="R99" s="148"/>
      <c r="S99" s="148">
        <f>SUM(D99:I99)+SUM(M99:R99)</f>
        <v>204</v>
      </c>
    </row>
    <row r="100" spans="1:19" ht="13.5" thickBot="1">
      <c r="A100" s="150"/>
      <c r="B100" s="150" t="s">
        <v>286</v>
      </c>
      <c r="C100" s="150"/>
      <c r="D100" s="151">
        <f>SUM(D98:D99)</f>
        <v>664</v>
      </c>
      <c r="E100" s="151">
        <f>SUM(E98:E99)</f>
        <v>0</v>
      </c>
      <c r="F100" s="151"/>
      <c r="G100" s="151"/>
      <c r="H100" s="151"/>
      <c r="I100" s="151">
        <f>SUM(I98:I99)</f>
        <v>0</v>
      </c>
      <c r="J100" s="150"/>
      <c r="K100" s="150" t="s">
        <v>286</v>
      </c>
      <c r="L100" s="143"/>
      <c r="M100" s="151"/>
      <c r="N100" s="151"/>
      <c r="O100" s="151"/>
      <c r="P100" s="151"/>
      <c r="Q100" s="151"/>
      <c r="R100" s="151"/>
      <c r="S100" s="151">
        <f>SUM(S98:S99)</f>
        <v>664</v>
      </c>
    </row>
    <row r="101" spans="1:19" ht="12.75">
      <c r="A101" s="147" t="s">
        <v>185</v>
      </c>
      <c r="B101" s="82" t="s">
        <v>226</v>
      </c>
      <c r="C101" s="82" t="s">
        <v>219</v>
      </c>
      <c r="D101" s="148">
        <v>165</v>
      </c>
      <c r="E101" s="148"/>
      <c r="F101" s="148"/>
      <c r="G101" s="148"/>
      <c r="H101" s="148"/>
      <c r="I101" s="148"/>
      <c r="J101" s="147" t="s">
        <v>185</v>
      </c>
      <c r="K101" s="82" t="s">
        <v>226</v>
      </c>
      <c r="L101" s="149" t="s">
        <v>219</v>
      </c>
      <c r="M101" s="148"/>
      <c r="N101" s="148"/>
      <c r="O101" s="148"/>
      <c r="P101" s="148"/>
      <c r="Q101" s="148"/>
      <c r="R101" s="148"/>
      <c r="S101" s="148">
        <f>SUM(D101:I101)+SUM(M101:R101)</f>
        <v>165</v>
      </c>
    </row>
    <row r="102" spans="1:19" ht="12.75">
      <c r="A102" s="147"/>
      <c r="B102" s="82" t="s">
        <v>227</v>
      </c>
      <c r="C102" s="82" t="s">
        <v>221</v>
      </c>
      <c r="D102" s="148">
        <v>466</v>
      </c>
      <c r="E102" s="148"/>
      <c r="F102" s="148"/>
      <c r="G102" s="148"/>
      <c r="H102" s="148"/>
      <c r="I102" s="148"/>
      <c r="J102" s="147"/>
      <c r="K102" s="82" t="s">
        <v>227</v>
      </c>
      <c r="L102" s="149" t="s">
        <v>221</v>
      </c>
      <c r="M102" s="148"/>
      <c r="N102" s="148"/>
      <c r="O102" s="148"/>
      <c r="P102" s="148"/>
      <c r="Q102" s="148"/>
      <c r="R102" s="148"/>
      <c r="S102" s="148">
        <f>SUM(D102:I102)+SUM(M102:R102)</f>
        <v>466</v>
      </c>
    </row>
    <row r="103" spans="1:19" ht="13.5" thickBot="1">
      <c r="A103" s="150"/>
      <c r="B103" s="150" t="s">
        <v>286</v>
      </c>
      <c r="C103" s="150"/>
      <c r="D103" s="151">
        <f>SUM(D101:D102)</f>
        <v>631</v>
      </c>
      <c r="E103" s="151">
        <f>SUM(E101:E102)</f>
        <v>0</v>
      </c>
      <c r="F103" s="151"/>
      <c r="G103" s="151"/>
      <c r="H103" s="151"/>
      <c r="I103" s="151">
        <f>SUM(I101:I102)</f>
        <v>0</v>
      </c>
      <c r="J103" s="150"/>
      <c r="K103" s="150" t="s">
        <v>286</v>
      </c>
      <c r="L103" s="143"/>
      <c r="M103" s="151"/>
      <c r="N103" s="151"/>
      <c r="O103" s="151"/>
      <c r="P103" s="151"/>
      <c r="Q103" s="151"/>
      <c r="R103" s="151"/>
      <c r="S103" s="151">
        <f>SUM(S101:S102)</f>
        <v>631</v>
      </c>
    </row>
    <row r="104" spans="1:19" ht="12.75">
      <c r="A104" s="147" t="s">
        <v>186</v>
      </c>
      <c r="B104" s="82" t="s">
        <v>276</v>
      </c>
      <c r="C104" s="82" t="s">
        <v>223</v>
      </c>
      <c r="D104" s="148">
        <v>11</v>
      </c>
      <c r="E104" s="148"/>
      <c r="F104" s="148"/>
      <c r="G104" s="148"/>
      <c r="H104" s="148"/>
      <c r="I104" s="148"/>
      <c r="J104" s="147" t="s">
        <v>186</v>
      </c>
      <c r="K104" s="82" t="s">
        <v>276</v>
      </c>
      <c r="L104" s="149" t="s">
        <v>223</v>
      </c>
      <c r="M104" s="148"/>
      <c r="N104" s="148"/>
      <c r="O104" s="148"/>
      <c r="P104" s="148"/>
      <c r="Q104" s="148"/>
      <c r="R104" s="148"/>
      <c r="S104" s="148">
        <f>SUM(D104:I104)+SUM(M104:R104)</f>
        <v>11</v>
      </c>
    </row>
    <row r="105" spans="1:19" ht="12.75">
      <c r="A105" s="147"/>
      <c r="B105" s="82" t="s">
        <v>294</v>
      </c>
      <c r="C105" s="82" t="s">
        <v>221</v>
      </c>
      <c r="D105" s="148">
        <v>504</v>
      </c>
      <c r="E105" s="148"/>
      <c r="F105" s="148"/>
      <c r="G105" s="148"/>
      <c r="H105" s="148"/>
      <c r="I105" s="148"/>
      <c r="J105" s="147"/>
      <c r="K105" s="82" t="s">
        <v>294</v>
      </c>
      <c r="L105" s="149" t="s">
        <v>221</v>
      </c>
      <c r="M105" s="148"/>
      <c r="N105" s="148"/>
      <c r="O105" s="148"/>
      <c r="P105" s="148"/>
      <c r="Q105" s="148"/>
      <c r="R105" s="148"/>
      <c r="S105" s="148">
        <f>SUM(D105:I105)+SUM(M105:R105)</f>
        <v>504</v>
      </c>
    </row>
    <row r="106" spans="1:19" ht="13.5" thickBot="1">
      <c r="A106" s="150"/>
      <c r="B106" s="150" t="s">
        <v>286</v>
      </c>
      <c r="C106" s="150"/>
      <c r="D106" s="151">
        <f>SUM(D104:D105)</f>
        <v>515</v>
      </c>
      <c r="E106" s="151">
        <f>SUM(E104:E105)</f>
        <v>0</v>
      </c>
      <c r="F106" s="151"/>
      <c r="G106" s="151"/>
      <c r="H106" s="151"/>
      <c r="I106" s="151">
        <f>SUM(I104:I105)</f>
        <v>0</v>
      </c>
      <c r="J106" s="150"/>
      <c r="K106" s="150" t="s">
        <v>286</v>
      </c>
      <c r="L106" s="143"/>
      <c r="M106" s="151"/>
      <c r="N106" s="151"/>
      <c r="O106" s="151"/>
      <c r="P106" s="151"/>
      <c r="Q106" s="151"/>
      <c r="R106" s="151"/>
      <c r="S106" s="151">
        <f>SUM(S104:S105)</f>
        <v>515</v>
      </c>
    </row>
    <row r="107" spans="1:19" ht="12.75">
      <c r="A107" s="147" t="s">
        <v>187</v>
      </c>
      <c r="B107" s="82" t="s">
        <v>277</v>
      </c>
      <c r="C107" s="82" t="s">
        <v>223</v>
      </c>
      <c r="D107" s="148">
        <v>6594</v>
      </c>
      <c r="E107" s="148"/>
      <c r="F107" s="148"/>
      <c r="G107" s="148"/>
      <c r="H107" s="148"/>
      <c r="I107" s="148"/>
      <c r="J107" s="147" t="s">
        <v>187</v>
      </c>
      <c r="K107" s="82" t="s">
        <v>277</v>
      </c>
      <c r="L107" s="149" t="s">
        <v>223</v>
      </c>
      <c r="M107" s="148"/>
      <c r="N107" s="148"/>
      <c r="O107" s="148"/>
      <c r="P107" s="148"/>
      <c r="Q107" s="148"/>
      <c r="R107" s="148"/>
      <c r="S107" s="148">
        <f>SUM(D107:I107)+SUM(M107:R107)</f>
        <v>6594</v>
      </c>
    </row>
    <row r="108" spans="1:19" ht="12.75">
      <c r="A108" s="147"/>
      <c r="B108" s="82" t="s">
        <v>227</v>
      </c>
      <c r="C108" s="82" t="s">
        <v>221</v>
      </c>
      <c r="D108" s="148">
        <v>35</v>
      </c>
      <c r="E108" s="148"/>
      <c r="F108" s="148"/>
      <c r="G108" s="148"/>
      <c r="H108" s="148"/>
      <c r="I108" s="148"/>
      <c r="J108" s="147"/>
      <c r="K108" s="82" t="s">
        <v>227</v>
      </c>
      <c r="L108" s="149" t="s">
        <v>221</v>
      </c>
      <c r="M108" s="148"/>
      <c r="N108" s="148"/>
      <c r="O108" s="148"/>
      <c r="P108" s="148"/>
      <c r="Q108" s="148"/>
      <c r="R108" s="148"/>
      <c r="S108" s="148">
        <f>SUM(D108:I108)+SUM(M108:R108)</f>
        <v>35</v>
      </c>
    </row>
    <row r="109" spans="1:19" ht="13.5" thickBot="1">
      <c r="A109" s="150"/>
      <c r="B109" s="150" t="s">
        <v>286</v>
      </c>
      <c r="C109" s="150"/>
      <c r="D109" s="151">
        <f>SUM(D107:D108)</f>
        <v>6629</v>
      </c>
      <c r="E109" s="151">
        <f>SUM(E107:E108)</f>
        <v>0</v>
      </c>
      <c r="F109" s="151"/>
      <c r="G109" s="151"/>
      <c r="H109" s="151"/>
      <c r="I109" s="151">
        <f>SUM(I107:I108)</f>
        <v>0</v>
      </c>
      <c r="J109" s="150"/>
      <c r="K109" s="150" t="s">
        <v>286</v>
      </c>
      <c r="L109" s="143"/>
      <c r="M109" s="151"/>
      <c r="N109" s="151"/>
      <c r="O109" s="151"/>
      <c r="P109" s="151"/>
      <c r="Q109" s="151"/>
      <c r="R109" s="151"/>
      <c r="S109" s="151">
        <f>SUM(S107:S108)</f>
        <v>6629</v>
      </c>
    </row>
    <row r="110" spans="1:19" ht="12.75">
      <c r="A110" s="147" t="s">
        <v>188</v>
      </c>
      <c r="B110" s="82" t="s">
        <v>328</v>
      </c>
      <c r="C110" s="82" t="s">
        <v>219</v>
      </c>
      <c r="D110" s="148">
        <v>9</v>
      </c>
      <c r="E110" s="148"/>
      <c r="F110" s="148"/>
      <c r="G110" s="148"/>
      <c r="H110" s="148"/>
      <c r="I110" s="148"/>
      <c r="J110" s="147" t="s">
        <v>188</v>
      </c>
      <c r="K110" s="82" t="s">
        <v>328</v>
      </c>
      <c r="L110" s="149" t="s">
        <v>219</v>
      </c>
      <c r="M110" s="148"/>
      <c r="N110" s="148"/>
      <c r="O110" s="148"/>
      <c r="P110" s="148"/>
      <c r="Q110" s="148"/>
      <c r="R110" s="148"/>
      <c r="S110" s="148">
        <f>SUM(D110:I110)+SUM(M110:R110)</f>
        <v>9</v>
      </c>
    </row>
    <row r="111" spans="1:19" ht="12.75">
      <c r="A111" s="147"/>
      <c r="B111" s="82" t="s">
        <v>278</v>
      </c>
      <c r="C111" s="82" t="s">
        <v>219</v>
      </c>
      <c r="D111" s="148">
        <v>112</v>
      </c>
      <c r="E111" s="148"/>
      <c r="F111" s="148"/>
      <c r="G111" s="148"/>
      <c r="H111" s="148"/>
      <c r="I111" s="148"/>
      <c r="J111" s="147"/>
      <c r="K111" s="82" t="s">
        <v>278</v>
      </c>
      <c r="L111" s="149" t="s">
        <v>219</v>
      </c>
      <c r="M111" s="148"/>
      <c r="N111" s="148"/>
      <c r="O111" s="148"/>
      <c r="P111" s="148"/>
      <c r="Q111" s="148"/>
      <c r="R111" s="148"/>
      <c r="S111" s="148">
        <f>SUM(D111:I111)+SUM(M111:R111)</f>
        <v>112</v>
      </c>
    </row>
    <row r="112" spans="1:19" ht="12.75">
      <c r="A112" s="147"/>
      <c r="B112" s="82" t="s">
        <v>226</v>
      </c>
      <c r="C112" s="82" t="s">
        <v>219</v>
      </c>
      <c r="D112" s="148">
        <v>469</v>
      </c>
      <c r="E112" s="148"/>
      <c r="F112" s="148"/>
      <c r="G112" s="148"/>
      <c r="H112" s="148"/>
      <c r="I112" s="148"/>
      <c r="J112" s="147"/>
      <c r="K112" s="82" t="s">
        <v>226</v>
      </c>
      <c r="L112" s="149" t="s">
        <v>219</v>
      </c>
      <c r="M112" s="148"/>
      <c r="N112" s="148"/>
      <c r="O112" s="148"/>
      <c r="P112" s="148"/>
      <c r="Q112" s="148"/>
      <c r="R112" s="148"/>
      <c r="S112" s="148">
        <f>SUM(D112:I112)+SUM(M112:R112)</f>
        <v>469</v>
      </c>
    </row>
    <row r="113" spans="1:19" ht="13.5" thickBot="1">
      <c r="A113" s="150"/>
      <c r="B113" s="150" t="s">
        <v>286</v>
      </c>
      <c r="C113" s="150"/>
      <c r="D113" s="151">
        <f>SUM(D110:D112)</f>
        <v>590</v>
      </c>
      <c r="E113" s="151">
        <f>SUM(E110:E112)</f>
        <v>0</v>
      </c>
      <c r="F113" s="151"/>
      <c r="G113" s="151"/>
      <c r="H113" s="151"/>
      <c r="I113" s="151">
        <f>SUM(I110:I112)</f>
        <v>0</v>
      </c>
      <c r="J113" s="150"/>
      <c r="K113" s="150" t="s">
        <v>286</v>
      </c>
      <c r="L113" s="143"/>
      <c r="M113" s="151"/>
      <c r="N113" s="151"/>
      <c r="O113" s="151"/>
      <c r="P113" s="151"/>
      <c r="Q113" s="151"/>
      <c r="R113" s="151"/>
      <c r="S113" s="151">
        <f>SUM(S110:S112)</f>
        <v>590</v>
      </c>
    </row>
    <row r="114" spans="1:19" s="160" customFormat="1" ht="13.5" thickBot="1">
      <c r="A114" s="150" t="s">
        <v>329</v>
      </c>
      <c r="B114" s="150" t="s">
        <v>330</v>
      </c>
      <c r="C114" s="150" t="s">
        <v>221</v>
      </c>
      <c r="D114" s="151">
        <v>0</v>
      </c>
      <c r="E114" s="151"/>
      <c r="F114" s="151"/>
      <c r="G114" s="151"/>
      <c r="H114" s="151"/>
      <c r="I114" s="151"/>
      <c r="J114" s="150" t="s">
        <v>329</v>
      </c>
      <c r="K114" s="150" t="s">
        <v>330</v>
      </c>
      <c r="L114" s="143" t="s">
        <v>221</v>
      </c>
      <c r="M114" s="151"/>
      <c r="N114" s="151"/>
      <c r="O114" s="151"/>
      <c r="P114" s="151"/>
      <c r="Q114" s="151"/>
      <c r="R114" s="151"/>
      <c r="S114" s="151">
        <f>SUM(D114:I114)+SUM(M114:R114)</f>
        <v>0</v>
      </c>
    </row>
    <row r="115" spans="1:19" s="160" customFormat="1" ht="13.5" thickBot="1">
      <c r="A115" s="150" t="s">
        <v>189</v>
      </c>
      <c r="B115" s="150" t="s">
        <v>279</v>
      </c>
      <c r="C115" s="150" t="s">
        <v>223</v>
      </c>
      <c r="D115" s="151">
        <v>30467</v>
      </c>
      <c r="E115" s="151"/>
      <c r="F115" s="151"/>
      <c r="G115" s="151"/>
      <c r="H115" s="151"/>
      <c r="I115" s="151"/>
      <c r="J115" s="150" t="s">
        <v>189</v>
      </c>
      <c r="K115" s="150" t="s">
        <v>279</v>
      </c>
      <c r="L115" s="143" t="s">
        <v>223</v>
      </c>
      <c r="M115" s="151"/>
      <c r="N115" s="151"/>
      <c r="O115" s="151"/>
      <c r="P115" s="151"/>
      <c r="Q115" s="151"/>
      <c r="R115" s="151"/>
      <c r="S115" s="151">
        <f>SUM(D115:I115)+SUM(M115:R115)</f>
        <v>30467</v>
      </c>
    </row>
    <row r="116" spans="1:19" s="160" customFormat="1" ht="13.5" thickBot="1">
      <c r="A116" s="150" t="s">
        <v>190</v>
      </c>
      <c r="B116" s="150" t="s">
        <v>226</v>
      </c>
      <c r="C116" s="150" t="s">
        <v>219</v>
      </c>
      <c r="D116" s="151">
        <v>71</v>
      </c>
      <c r="E116" s="151"/>
      <c r="F116" s="151"/>
      <c r="G116" s="151"/>
      <c r="H116" s="151"/>
      <c r="I116" s="151"/>
      <c r="J116" s="150" t="s">
        <v>190</v>
      </c>
      <c r="K116" s="150" t="s">
        <v>226</v>
      </c>
      <c r="L116" s="143" t="s">
        <v>219</v>
      </c>
      <c r="M116" s="151"/>
      <c r="N116" s="151"/>
      <c r="O116" s="151"/>
      <c r="P116" s="151"/>
      <c r="Q116" s="151"/>
      <c r="R116" s="151"/>
      <c r="S116" s="151">
        <f>SUM(D116:I116)+SUM(M116:R116)</f>
        <v>71</v>
      </c>
    </row>
    <row r="117" spans="1:19" ht="12.75">
      <c r="A117" s="147" t="s">
        <v>191</v>
      </c>
      <c r="B117" s="82" t="s">
        <v>331</v>
      </c>
      <c r="C117" s="82" t="s">
        <v>223</v>
      </c>
      <c r="D117" s="148">
        <v>964</v>
      </c>
      <c r="E117" s="148"/>
      <c r="F117" s="148"/>
      <c r="G117" s="148"/>
      <c r="H117" s="148"/>
      <c r="I117" s="148"/>
      <c r="J117" s="147" t="s">
        <v>191</v>
      </c>
      <c r="K117" s="82" t="s">
        <v>331</v>
      </c>
      <c r="L117" s="149" t="s">
        <v>223</v>
      </c>
      <c r="M117" s="148"/>
      <c r="N117" s="148"/>
      <c r="O117" s="148"/>
      <c r="P117" s="148"/>
      <c r="Q117" s="148"/>
      <c r="R117" s="148"/>
      <c r="S117" s="148">
        <f>SUM(D117:I117)+SUM(M117:R117)</f>
        <v>964</v>
      </c>
    </row>
    <row r="118" spans="1:19" ht="12.75">
      <c r="A118" s="147"/>
      <c r="B118" s="82" t="s">
        <v>280</v>
      </c>
      <c r="C118" s="82" t="s">
        <v>223</v>
      </c>
      <c r="D118" s="148">
        <v>3651</v>
      </c>
      <c r="E118" s="148"/>
      <c r="F118" s="148"/>
      <c r="G118" s="148"/>
      <c r="H118" s="148"/>
      <c r="I118" s="148"/>
      <c r="J118" s="147"/>
      <c r="K118" s="82" t="s">
        <v>280</v>
      </c>
      <c r="L118" s="149" t="s">
        <v>223</v>
      </c>
      <c r="M118" s="148"/>
      <c r="N118" s="148"/>
      <c r="O118" s="148"/>
      <c r="P118" s="148"/>
      <c r="Q118" s="148"/>
      <c r="R118" s="148"/>
      <c r="S118" s="148">
        <f>SUM(D118:I118)+SUM(M118:R118)</f>
        <v>3651</v>
      </c>
    </row>
    <row r="119" spans="1:19" ht="13.5" thickBot="1">
      <c r="A119" s="150"/>
      <c r="B119" s="150" t="s">
        <v>286</v>
      </c>
      <c r="C119" s="150"/>
      <c r="D119" s="151">
        <f>SUM(D117:D118)</f>
        <v>4615</v>
      </c>
      <c r="E119" s="151">
        <f>SUM(E117:E118)</f>
        <v>0</v>
      </c>
      <c r="F119" s="151"/>
      <c r="G119" s="151"/>
      <c r="H119" s="151"/>
      <c r="I119" s="151">
        <f>SUM(I117:I118)</f>
        <v>0</v>
      </c>
      <c r="J119" s="150"/>
      <c r="K119" s="150" t="s">
        <v>286</v>
      </c>
      <c r="L119" s="143"/>
      <c r="M119" s="151"/>
      <c r="N119" s="151"/>
      <c r="O119" s="151"/>
      <c r="P119" s="151"/>
      <c r="Q119" s="151"/>
      <c r="R119" s="151"/>
      <c r="S119" s="151">
        <f>SUM(S117:S118)</f>
        <v>4615</v>
      </c>
    </row>
    <row r="120" spans="1:19" s="160" customFormat="1" ht="13.5" thickBot="1">
      <c r="A120" s="150" t="s">
        <v>192</v>
      </c>
      <c r="B120" s="150" t="s">
        <v>281</v>
      </c>
      <c r="C120" s="150" t="s">
        <v>223</v>
      </c>
      <c r="D120" s="151">
        <v>10200</v>
      </c>
      <c r="E120" s="151"/>
      <c r="F120" s="151"/>
      <c r="G120" s="151"/>
      <c r="H120" s="151"/>
      <c r="I120" s="151"/>
      <c r="J120" s="150" t="s">
        <v>192</v>
      </c>
      <c r="K120" s="150" t="s">
        <v>281</v>
      </c>
      <c r="L120" s="143" t="s">
        <v>223</v>
      </c>
      <c r="M120" s="151"/>
      <c r="N120" s="151"/>
      <c r="O120" s="151"/>
      <c r="P120" s="151"/>
      <c r="Q120" s="151"/>
      <c r="R120" s="151"/>
      <c r="S120" s="151">
        <f>SUM(D120:I120)+SUM(M120:R120)</f>
        <v>10200</v>
      </c>
    </row>
    <row r="121" spans="1:19" s="160" customFormat="1" ht="13.5" thickBot="1">
      <c r="A121" s="145" t="s">
        <v>193</v>
      </c>
      <c r="B121" s="145" t="s">
        <v>282</v>
      </c>
      <c r="C121" s="145" t="s">
        <v>223</v>
      </c>
      <c r="D121" s="158">
        <v>4</v>
      </c>
      <c r="E121" s="158"/>
      <c r="F121" s="158"/>
      <c r="G121" s="158"/>
      <c r="H121" s="158"/>
      <c r="I121" s="158"/>
      <c r="J121" s="145" t="s">
        <v>193</v>
      </c>
      <c r="K121" s="145" t="s">
        <v>282</v>
      </c>
      <c r="L121" s="161" t="s">
        <v>223</v>
      </c>
      <c r="M121" s="158"/>
      <c r="N121" s="158"/>
      <c r="O121" s="158"/>
      <c r="P121" s="158"/>
      <c r="Q121" s="158"/>
      <c r="R121" s="158"/>
      <c r="S121" s="158">
        <f>SUM(D121:I121)+SUM(M121:R121)</f>
        <v>4</v>
      </c>
    </row>
    <row r="122" spans="1:19" s="160" customFormat="1" ht="13.5" thickBot="1">
      <c r="A122" s="150" t="s">
        <v>4</v>
      </c>
      <c r="B122" s="150" t="s">
        <v>332</v>
      </c>
      <c r="C122" s="150"/>
      <c r="D122" s="151">
        <f aca="true" t="shared" si="5" ref="D122:I122">SUMIF($B$6:$B$121,"&lt;&gt;TOPLAM*",D6:D121)</f>
        <v>908599</v>
      </c>
      <c r="E122" s="151">
        <f t="shared" si="5"/>
        <v>0</v>
      </c>
      <c r="F122" s="151">
        <f t="shared" si="5"/>
        <v>0</v>
      </c>
      <c r="G122" s="151">
        <f t="shared" si="5"/>
        <v>0</v>
      </c>
      <c r="H122" s="151">
        <f t="shared" si="5"/>
        <v>0</v>
      </c>
      <c r="I122" s="151">
        <f t="shared" si="5"/>
        <v>0</v>
      </c>
      <c r="J122" s="150" t="s">
        <v>4</v>
      </c>
      <c r="K122" s="150" t="s">
        <v>332</v>
      </c>
      <c r="L122" s="143"/>
      <c r="M122" s="151">
        <f aca="true" t="shared" si="6" ref="M122:S122">SUMIF($B$6:$B$121,"&lt;&gt;TOPLAM*",M6:M121)</f>
        <v>0</v>
      </c>
      <c r="N122" s="151">
        <f t="shared" si="6"/>
        <v>0</v>
      </c>
      <c r="O122" s="151">
        <f t="shared" si="6"/>
        <v>0</v>
      </c>
      <c r="P122" s="151">
        <f t="shared" si="6"/>
        <v>0</v>
      </c>
      <c r="Q122" s="151">
        <f t="shared" si="6"/>
        <v>0</v>
      </c>
      <c r="R122" s="151">
        <f t="shared" si="6"/>
        <v>0</v>
      </c>
      <c r="S122" s="151">
        <f t="shared" si="6"/>
        <v>908599</v>
      </c>
    </row>
    <row r="123" spans="1:19" ht="13.5" thickBot="1">
      <c r="A123" s="153" t="s">
        <v>150</v>
      </c>
      <c r="B123" s="153" t="s">
        <v>333</v>
      </c>
      <c r="C123" s="153"/>
      <c r="D123" s="154">
        <f aca="true" t="shared" si="7" ref="D123:I123">IF($S$122=0,0,(D122/$S$122)*100)</f>
        <v>100</v>
      </c>
      <c r="E123" s="154">
        <f t="shared" si="7"/>
        <v>0</v>
      </c>
      <c r="F123" s="154">
        <f t="shared" si="7"/>
        <v>0</v>
      </c>
      <c r="G123" s="154">
        <f t="shared" si="7"/>
        <v>0</v>
      </c>
      <c r="H123" s="154">
        <f t="shared" si="7"/>
        <v>0</v>
      </c>
      <c r="I123" s="154">
        <f t="shared" si="7"/>
        <v>0</v>
      </c>
      <c r="J123" s="153" t="s">
        <v>150</v>
      </c>
      <c r="K123" s="153" t="s">
        <v>333</v>
      </c>
      <c r="L123" s="155"/>
      <c r="M123" s="154">
        <f aca="true" t="shared" si="8" ref="M123:R123">IF($S$122=0,0,(M122/$S$122)*100)</f>
        <v>0</v>
      </c>
      <c r="N123" s="154">
        <f t="shared" si="8"/>
        <v>0</v>
      </c>
      <c r="O123" s="154">
        <f t="shared" si="8"/>
        <v>0</v>
      </c>
      <c r="P123" s="154">
        <f t="shared" si="8"/>
        <v>0</v>
      </c>
      <c r="Q123" s="154">
        <f t="shared" si="8"/>
        <v>0</v>
      </c>
      <c r="R123" s="154">
        <f t="shared" si="8"/>
        <v>0</v>
      </c>
      <c r="S123" s="156"/>
    </row>
    <row r="124" spans="1:19" ht="12.7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149"/>
      <c r="M124" s="82"/>
      <c r="N124" s="82"/>
      <c r="O124" s="82"/>
      <c r="P124" s="82"/>
      <c r="Q124" s="82"/>
      <c r="R124" s="82"/>
      <c r="S124" s="82"/>
    </row>
    <row r="125" spans="1:19" ht="12.75">
      <c r="A125" s="157" t="s">
        <v>18</v>
      </c>
      <c r="B125" s="157"/>
      <c r="C125" s="157"/>
      <c r="D125" s="157"/>
      <c r="E125" s="157"/>
      <c r="F125" s="157"/>
      <c r="G125" s="157"/>
      <c r="H125" s="157"/>
      <c r="I125" s="157"/>
      <c r="J125" s="157" t="s">
        <v>18</v>
      </c>
      <c r="K125" s="157"/>
      <c r="L125" s="157"/>
      <c r="M125" s="157"/>
      <c r="N125" s="157"/>
      <c r="O125" s="157"/>
      <c r="P125" s="157"/>
      <c r="Q125" s="157"/>
      <c r="R125" s="157"/>
      <c r="S125" s="157"/>
    </row>
  </sheetData>
  <sheetProtection/>
  <mergeCells count="9">
    <mergeCell ref="A1:I1"/>
    <mergeCell ref="J1:S1"/>
    <mergeCell ref="A2:I2"/>
    <mergeCell ref="J2:S2"/>
    <mergeCell ref="J3:L3"/>
    <mergeCell ref="A4:C5"/>
    <mergeCell ref="D4:I4"/>
    <mergeCell ref="J4:L5"/>
    <mergeCell ref="M4:R4"/>
  </mergeCells>
  <printOptions/>
  <pageMargins left="0.24" right="0.2362204724409449" top="0.52" bottom="0.18" header="0.17" footer="0.17"/>
  <pageSetup horizontalDpi="600" verticalDpi="600" orientation="portrait" paperSize="9" scale="94" r:id="rId1"/>
  <rowBreaks count="1" manualBreakCount="1">
    <brk id="64" max="1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cemal.demirci</dc:creator>
  <cp:keywords/>
  <dc:description/>
  <cp:lastModifiedBy>Ferbal</cp:lastModifiedBy>
  <cp:lastPrinted>2016-02-26T07:42:50Z</cp:lastPrinted>
  <dcterms:created xsi:type="dcterms:W3CDTF">2008-12-18T07:38:27Z</dcterms:created>
  <dcterms:modified xsi:type="dcterms:W3CDTF">2016-02-29T15:02:05Z</dcterms:modified>
  <cp:category/>
  <cp:version/>
  <cp:contentType/>
  <cp:contentStatus/>
</cp:coreProperties>
</file>