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625" windowWidth="9600" windowHeight="9390" tabRatio="935" activeTab="0"/>
  </bookViews>
  <sheets>
    <sheet name="KAPAK" sheetId="1" r:id="rId1"/>
    <sheet name="Gelen Ziyaretçiler" sheetId="2" r:id="rId2"/>
    <sheet name="Gelen Vatandaşlar" sheetId="3" r:id="rId3"/>
    <sheet name="Gelen Yabancılar" sheetId="4" r:id="rId4"/>
    <sheet name="İlk 3" sheetId="5" r:id="rId5"/>
    <sheet name="Taşıt Aracı" sheetId="6" r:id="rId6"/>
    <sheet name="Milliyet" sheetId="7" r:id="rId7"/>
    <sheet name="Küm. Milliyet" sheetId="8" r:id="rId8"/>
    <sheet name="İl ve Taşıt(Ay)" sheetId="9" r:id="rId9"/>
    <sheet name="Küm. İl ve Taşıt" sheetId="10" r:id="rId10"/>
    <sheet name="Giren Vat." sheetId="11" r:id="rId11"/>
    <sheet name="Çıkan Vat." sheetId="12" r:id="rId12"/>
  </sheets>
  <definedNames>
    <definedName name="_xlnm.Print_Area" localSheetId="11">'Çıkan Vat.'!$A$1:$S$149</definedName>
    <definedName name="_xlnm.Print_Area" localSheetId="3">'Gelen Yabancılar'!$A$1:$G$51</definedName>
    <definedName name="_xlnm.Print_Area" localSheetId="5">'Taşıt Aracı'!$A$1:$N$79</definedName>
    <definedName name="_xlnm.Print_Titles" localSheetId="11">'Çıkan Vat.'!$1:$5</definedName>
    <definedName name="_xlnm.Print_Titles" localSheetId="10">'Giren Vat.'!$1:$5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<sst xmlns="http://schemas.openxmlformats.org/spreadsheetml/2006/main" count="1921" uniqueCount="371">
  <si>
    <t>YATIRIM VE İŞLETMELER GENEL MÜDÜRLÜĞÜ ARAŞTIRMA VE DEĞERLENDİRME DAİRE BAŞKANLIĞI</t>
  </si>
  <si>
    <r>
      <t>*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İsmet İnönü Bulvarı No: 5  06100 Emek/Ankara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0"/>
        <rFont val="Arial"/>
        <family val="2"/>
      </rPr>
      <t>Tel: (0.312) 212 83 95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Faks: (0.312) 212 20 05</t>
    </r>
  </si>
  <si>
    <t>% DEĞİŞİM ORANI</t>
  </si>
  <si>
    <t>AYLAR</t>
  </si>
  <si>
    <t>TOPLAM</t>
  </si>
  <si>
    <t>YILLAR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</si>
  <si>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</si>
  <si>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</si>
  <si>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</si>
  <si>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</si>
  <si>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</si>
  <si>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</si>
  <si>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</si>
  <si>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</si>
  <si>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</si>
  <si>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</si>
  <si>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</si>
  <si>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</si>
  <si>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(*): Veriler geçicidir.</t>
  </si>
  <si>
    <t>Yabancılar</t>
  </si>
  <si>
    <t>Vatandaşlar</t>
  </si>
  <si>
    <t>Toplam</t>
  </si>
  <si>
    <t>Havayolu</t>
  </si>
  <si>
    <t>Karayolu</t>
  </si>
  <si>
    <t>Demiryolu</t>
  </si>
  <si>
    <t>Denizyolu</t>
  </si>
  <si>
    <t>TÜRKİYE'YE  GELEN  YABANCI  ZİYARETÇİLERİN  YILLARA  VE  AYLARA  GÖRE  DAĞILIMI</t>
  </si>
  <si>
    <t xml:space="preserve">                                                                   www.turizm.gov.tr    istatistik@turizm.gov.tr </t>
  </si>
  <si>
    <r>
      <t>*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İsmet İnönü Bulvarı No: 5  06100 Emek/Ankara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2"/>
        <rFont val="Arial"/>
        <family val="2"/>
      </rPr>
      <t>Tel: (0.312) 212 83 95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Faks: (0.312) 212 20 05</t>
    </r>
  </si>
  <si>
    <t>GünüBirlik</t>
  </si>
  <si>
    <t xml:space="preserve">         MİLLİYET PAYI (%)</t>
  </si>
  <si>
    <t>MİLLİYET</t>
  </si>
  <si>
    <t>(*) Veriler Geçicidir.</t>
  </si>
  <si>
    <t xml:space="preserve">                                                                         www.turizm.gov.tr    istatistik@turizm.gov.tr </t>
  </si>
  <si>
    <t xml:space="preserve">         MİLLİYET PAYI(%)</t>
  </si>
  <si>
    <t xml:space="preserve">                                                                             www.turizm.gov.tr    istatistik@turizm.gov.tr 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</si>
  <si>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</si>
  <si>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</si>
  <si>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</si>
  <si>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</si>
  <si>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</si>
  <si>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</si>
  <si>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</si>
  <si>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</si>
  <si>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</si>
  <si>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</si>
  <si>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</si>
  <si>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</si>
  <si>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</si>
  <si>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</si>
  <si>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</si>
  <si>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</si>
  <si>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</si>
  <si>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</si>
  <si>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</si>
  <si>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</si>
  <si>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</si>
  <si>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</si>
  <si>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</si>
  <si>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</si>
  <si>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</si>
  <si>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</si>
  <si>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</si>
  <si>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</si>
  <si>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</si>
  <si>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</si>
  <si>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</si>
  <si>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</si>
  <si>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</si>
  <si>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</si>
  <si>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</si>
  <si>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</si>
  <si>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</si>
  <si>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</si>
  <si>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</si>
  <si>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</si>
  <si>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</si>
  <si>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</si>
  <si>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</si>
  <si>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</si>
  <si>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</si>
  <si>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</si>
  <si>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</si>
  <si>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</si>
  <si>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</si>
  <si>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</si>
  <si>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</si>
  <si>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</si>
  <si>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</si>
  <si>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</si>
  <si>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</si>
  <si>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</si>
  <si>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</si>
  <si>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</si>
  <si>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</si>
  <si>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</si>
  <si>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</si>
  <si>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</si>
  <si>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</si>
  <si>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</si>
  <si>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</si>
  <si>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</si>
  <si>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</si>
  <si>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</si>
  <si>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</si>
  <si>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</si>
  <si>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</si>
  <si>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</si>
  <si>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</si>
  <si>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</si>
  <si>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</si>
  <si>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</si>
  <si>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</si>
  <si>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</si>
  <si>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</si>
  <si>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</si>
  <si>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</si>
  <si>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</si>
  <si>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</si>
  <si>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</si>
  <si>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</si>
  <si>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</si>
  <si>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</si>
  <si>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</si>
  <si>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</si>
  <si>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</si>
  <si>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</si>
  <si>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</si>
  <si>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</si>
  <si>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</si>
  <si>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</si>
  <si>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</si>
  <si>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</si>
  <si>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</si>
  <si>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</si>
  <si>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</si>
  <si>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</si>
  <si>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</si>
  <si>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</si>
  <si>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</si>
  <si>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</si>
  <si>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</si>
  <si>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</si>
  <si>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</si>
  <si>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</si>
  <si>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İLLER</t>
  </si>
  <si>
    <t>HAVA</t>
  </si>
  <si>
    <t>KARA</t>
  </si>
  <si>
    <t>TREN</t>
  </si>
  <si>
    <t>DENİZ</t>
  </si>
  <si>
    <t>%ORANI</t>
  </si>
  <si>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</si>
  <si>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</si>
  <si>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</si>
  <si>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</si>
  <si>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</si>
  <si>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</si>
  <si>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</si>
  <si>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</si>
  <si>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</si>
  <si>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</si>
  <si>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</si>
  <si>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</si>
  <si>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ERZURUM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</si>
  <si>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</si>
  <si>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</si>
  <si>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</si>
  <si>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</si>
  <si>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</si>
  <si>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</si>
  <si>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</si>
  <si>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</si>
  <si>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</si>
  <si>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</si>
  <si>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</si>
  <si>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</si>
  <si>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</si>
  <si>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</si>
  <si>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MARDİN</t>
  </si>
  <si>
    <t>MUĞLA</t>
  </si>
  <si>
    <t>NEVŞEHİR</t>
  </si>
  <si>
    <t>ORDU</t>
  </si>
  <si>
    <t>RİZE</t>
  </si>
  <si>
    <t>SAMSUN</t>
  </si>
  <si>
    <t>SİNOP</t>
  </si>
  <si>
    <t>TRABZON</t>
  </si>
  <si>
    <t>ŞANLIURFA</t>
  </si>
  <si>
    <t>VAN</t>
  </si>
  <si>
    <t>ZONGULDAK</t>
  </si>
  <si>
    <t>ŞIRNAK</t>
  </si>
  <si>
    <t>BARTIN</t>
  </si>
  <si>
    <t>ARDAHAN</t>
  </si>
  <si>
    <t>IĞDIR</t>
  </si>
  <si>
    <t>KİLİS</t>
  </si>
  <si>
    <t>ELAZIĞ</t>
  </si>
  <si>
    <t>MALATYA</t>
  </si>
  <si>
    <t>MUŞ</t>
  </si>
  <si>
    <t>SİVAS</t>
  </si>
  <si>
    <t>TEKİRDAG</t>
  </si>
  <si>
    <t>UŞAK</t>
  </si>
  <si>
    <t>ESKİŞEHİR</t>
  </si>
  <si>
    <t>TÜRKİYE'YE GELEN YABANCILARIN SINIR KAPILARININ BAĞLI OLDUĞU İLLERE VE</t>
  </si>
  <si>
    <t>TAŞIT ARACI</t>
  </si>
  <si>
    <t>(*) : VERİLER GEÇİCİDİR.</t>
  </si>
  <si>
    <t>KÜTAHYA</t>
  </si>
  <si>
    <t>Not: Günübirlikçi ziyaretçiler denizyolu toplamına dahil edilmiştir.</t>
  </si>
  <si>
    <t>AMASYA</t>
  </si>
  <si>
    <t xml:space="preserve"> YABANCI VE VATANDAŞLAR</t>
  </si>
  <si>
    <t>GİRİŞ - ÇIKIŞ YAPAN ZİYARETÇİLER,</t>
  </si>
  <si>
    <t xml:space="preserve"> </t>
  </si>
  <si>
    <t>2014/2013</t>
  </si>
  <si>
    <t>TABLO DEVAMI</t>
  </si>
  <si>
    <t xml:space="preserve">Botaş (D)                                         </t>
  </si>
  <si>
    <t xml:space="preserve">DENiZ                                             </t>
  </si>
  <si>
    <t xml:space="preserve">Şakirpaşa (H)                                     </t>
  </si>
  <si>
    <t xml:space="preserve">HAVA                                              </t>
  </si>
  <si>
    <t xml:space="preserve">Gürbülak (K)                                      </t>
  </si>
  <si>
    <t xml:space="preserve">KARA                                              </t>
  </si>
  <si>
    <t xml:space="preserve">Esenboğa (H) 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</si>
  <si>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</si>
  <si>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</si>
  <si>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</si>
  <si>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Alanya (D)                                        </t>
  </si>
  <si>
    <t xml:space="preserve">Hopa (H)                                          </t>
  </si>
  <si>
    <t xml:space="preserve">Hopa (D)                                          </t>
  </si>
  <si>
    <t xml:space="preserve">Sarp (K)                                          </t>
  </si>
  <si>
    <t xml:space="preserve">Kuşadası (D)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</si>
  <si>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</si>
  <si>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</si>
  <si>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Gemlik (D)                                        </t>
  </si>
  <si>
    <t xml:space="preserve">Yenişehir (H)                                     </t>
  </si>
  <si>
    <t xml:space="preserve">Kepez (D)                                         </t>
  </si>
  <si>
    <t xml:space="preserve">Çardak (H)                                        </t>
  </si>
  <si>
    <t xml:space="preserve">Hamzabeyli (K)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</si>
  <si>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</si>
  <si>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</si>
  <si>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</si>
  <si>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TREN                                              </t>
  </si>
  <si>
    <t xml:space="preserve">Pazarkule (K)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</si>
  <si>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</si>
  <si>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</si>
  <si>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</si>
  <si>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</si>
  <si>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Taşucu Deniz (D)                                  </t>
  </si>
  <si>
    <t xml:space="preserve">Taşucu Seka (D)                                   </t>
  </si>
  <si>
    <t xml:space="preserve">Anamur (D)                                        </t>
  </si>
  <si>
    <t xml:space="preserve">A.H.L. (H)                                        </t>
  </si>
  <si>
    <t xml:space="preserve">EM-5 (D)                                          </t>
  </si>
  <si>
    <t xml:space="preserve">Pendik (D)                                        </t>
  </si>
  <si>
    <t xml:space="preserve">S. Gökçen (H)                                     </t>
  </si>
  <si>
    <t xml:space="preserve">Zeytinburnu (D)                                   </t>
  </si>
  <si>
    <t xml:space="preserve">A. Menderes (H)                                   </t>
  </si>
  <si>
    <t xml:space="preserve">Aliağa (D)                                        </t>
  </si>
  <si>
    <t xml:space="preserve">Çeşme (D)                                         </t>
  </si>
  <si>
    <t xml:space="preserve">Dikili (D)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</si>
  <si>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</si>
  <si>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</si>
  <si>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</si>
  <si>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</si>
  <si>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 xml:space="preserve">Erhaç (H)                                         </t>
  </si>
  <si>
    <t xml:space="preserve">Nusaybin (K)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</si>
  <si>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</si>
  <si>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</si>
  <si>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</si>
  <si>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</si>
  <si>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Mantar Burnu (D)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</si>
  <si>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</si>
  <si>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</si>
  <si>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</si>
  <si>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Datça (D)                                         </t>
  </si>
  <si>
    <t xml:space="preserve">Yalıkavak (D)                                     </t>
  </si>
  <si>
    <t xml:space="preserve">Muş (H)                                           </t>
  </si>
  <si>
    <t xml:space="preserve">Kapadokya (H)                                     </t>
  </si>
  <si>
    <t xml:space="preserve">Ünye (D)     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</si>
  <si>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</si>
  <si>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</si>
  <si>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Kapıköy (K)                                       </t>
  </si>
  <si>
    <t xml:space="preserve">Kapıköy (T)                                       </t>
  </si>
  <si>
    <t xml:space="preserve">K. Ereğli (D)                                     </t>
  </si>
  <si>
    <t xml:space="preserve">Habur (K)       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</si>
  <si>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</si>
  <si>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</si>
  <si>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</si>
  <si>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>2015*</t>
  </si>
  <si>
    <t>2015/2014</t>
  </si>
  <si>
    <t>ERZİNCAN</t>
  </si>
  <si>
    <t>TOPLAM-Total</t>
  </si>
  <si>
    <t>TAŞIT ARAÇLARINA GÖRE DAĞILIMI-2015(*)</t>
  </si>
  <si>
    <t>GİRİŞ KAPILARI VE VASITA CİNSİ</t>
  </si>
  <si>
    <t xml:space="preserve">Merzifon (H)                                      </t>
  </si>
  <si>
    <t xml:space="preserve">G.paşa (H)                                        </t>
  </si>
  <si>
    <t xml:space="preserve">Edremit Körfez (H)                                </t>
  </si>
  <si>
    <t xml:space="preserve">Belediye Yat Limanı (D)                           </t>
  </si>
  <si>
    <t xml:space="preserve">İçdaş (D)                                         </t>
  </si>
  <si>
    <t xml:space="preserve">Karabiga(D)                                       </t>
  </si>
  <si>
    <t xml:space="preserve">Merkez(H)                                         </t>
  </si>
  <si>
    <t xml:space="preserve">Cengiz Topel (H)                                  </t>
  </si>
  <si>
    <t xml:space="preserve">Zafer Bölgesel (H)                                </t>
  </si>
  <si>
    <t xml:space="preserve">Fatsa (D)                                         </t>
  </si>
  <si>
    <t xml:space="preserve">Ordu Deniz (D)                                    </t>
  </si>
  <si>
    <t xml:space="preserve">GAP (H)                                           </t>
  </si>
  <si>
    <t>ÜLKELER</t>
  </si>
  <si>
    <t>YABANCILARIN MİLLİYETLERE GÖRE DAĞILIMI - İLK 3 ÜLKE</t>
  </si>
  <si>
    <t>GENEL TOPLAM</t>
  </si>
  <si>
    <t>MİL.PAY%</t>
  </si>
  <si>
    <t>DİĞER</t>
  </si>
  <si>
    <t xml:space="preserve">S. Demirel (H)                                    </t>
  </si>
  <si>
    <t>Değişim Oranı % (2015/2014)</t>
  </si>
  <si>
    <t>BATMAN</t>
  </si>
  <si>
    <r>
      <t>*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İsmet İnönü Bulvarı No: 5  06100 Emek/Ankara</t>
    </r>
    <r>
      <rPr>
        <sz val="8"/>
        <color indexed="8"/>
        <rFont val="Arial"/>
        <family val="2"/>
      </rPr>
      <t xml:space="preserve"> </t>
    </r>
    <r>
      <rPr>
        <sz val="8"/>
        <color indexed="49"/>
        <rFont val="Wingdings 2"/>
        <family val="1"/>
      </rPr>
      <t>'</t>
    </r>
    <r>
      <rPr>
        <sz val="8"/>
        <rFont val="Arial"/>
        <family val="2"/>
      </rPr>
      <t>Tel: (0.312) 212 83 95</t>
    </r>
    <r>
      <rPr>
        <sz val="8"/>
        <color indexed="8"/>
        <rFont val="Arial"/>
        <family val="2"/>
      </rPr>
      <t xml:space="preserve"> </t>
    </r>
    <r>
      <rPr>
        <sz val="8"/>
        <color indexed="49"/>
        <rFont val="Wingdings 2"/>
        <family val="1"/>
      </rPr>
      <t>7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Faks: (0.312) 212 20 05</t>
    </r>
  </si>
  <si>
    <t xml:space="preserve">Finike (D)                                        </t>
  </si>
  <si>
    <t xml:space="preserve">Didim Yat Limanı (D)                              </t>
  </si>
  <si>
    <t xml:space="preserve">Mudanya (D)                                       </t>
  </si>
  <si>
    <t xml:space="preserve">Foça (D)                                          </t>
  </si>
  <si>
    <t xml:space="preserve">Çaycuma (H)                                       </t>
  </si>
  <si>
    <t xml:space="preserve">Eren(D)                                           </t>
  </si>
  <si>
    <t xml:space="preserve">A.Hava                                            </t>
  </si>
  <si>
    <t xml:space="preserve">Kemer (D)                                         </t>
  </si>
  <si>
    <t xml:space="preserve">Mardin Hava(H)                                    </t>
  </si>
  <si>
    <t>%ORANI-%Share</t>
  </si>
  <si>
    <t xml:space="preserve">Çukurca/Üzümlü (K)                                </t>
  </si>
  <si>
    <t xml:space="preserve">Bozburun (D)                                      </t>
  </si>
  <si>
    <t>6 AYLIK TOPLAM</t>
  </si>
  <si>
    <t>Temmuz 2015</t>
  </si>
  <si>
    <t>SAYI: 7</t>
  </si>
  <si>
    <t>TÜRKİYE'YE  GELEN  ZİYARETÇİLERİN  YILLARA  VE  AYLARA  GÖRE  DAĞILIMI**</t>
  </si>
  <si>
    <t>(**): T.C. Kültür ve Turizm Bakanlığı ile Türkiye İstatistik Kurumu Başkanlığı verilerinden derlenmiştir.Bu tablo her çeyrek sonunda Türkiye İstatistik Kurumu Haber Bülteni'nin yayınlanmasını takiben güncellenecektir.</t>
  </si>
  <si>
    <t xml:space="preserve">TÜRKİYE'YE GELEN YURT DIŞINDA İKAMET EDEN VATANDAŞ ZİYARETÇİLERİN YILLARA VE AYLARA GÖRE DAĞILIMI** </t>
  </si>
  <si>
    <t>(**): T.C. Kültür ve Turizm Bakanlığı ile Türkiye İstatistik Kurumu Başkanlığı verilerinden derlenmiştir. Bu tablo her çeyrek sonunda Türkiye İstatistik Kurumu Haber Bülteni'nin yayınlanmasını takiben güncellenecektir.</t>
  </si>
  <si>
    <t>7 AYLIK TOPLAM</t>
  </si>
  <si>
    <t>Temmuz ayında Ülkemize gelen yabancı ziyaretçilerin en çok giriş yaptıkları sınır kapılarının bağlı olduğu iller sıralamasında ilk 5 il aşağıdaki şekilde gerçekleşti:</t>
  </si>
  <si>
    <t>Ocak-Temmuz döneminde Ülkemize gelen yabancı ziyaretçilerin en çok giriş yaptıkları sınır kapılarının bağlı olduğu iller sıralamasında ilk 5 il aşağıdaki şekilde gerçekleşti:</t>
  </si>
  <si>
    <t>2015 yılı Temmuz ayında Ülkemizi ziyaret eden yabancı sayısı geçen yılın aynı ayına göre % 5,10 artış gösterdi.</t>
  </si>
  <si>
    <t>Emniyet Genel Müdürlüğü’nden alınan geçici verilere göre; 2015 yılı Temmuz ayında Ülkemizi ziyaret eden yabancı sayısı geçen yılın aynı ayına göre %5,10'luk bir artışla 5 480 502 olmuştur.</t>
  </si>
  <si>
    <t>Temmuz ayında Ülkemize gelen 5 480 502 yabancı ziyaretçinin 250 525'i (%4,57) günübirlikçidir.</t>
  </si>
  <si>
    <t>2015 yılı Ocak-Temmuz döneminde Ülkemizi ziyaret eden yabancı sayısı geçen yılın aynı dönemine göre %0,38 azalış göstererek 20 375 256 olmuştur.</t>
  </si>
  <si>
    <t>2015 yılı Ocak-Temmuz döneminde Ülkemize gelen 20 375 256 yabancı ziyaretçinin 830 681'i (%4,08) günübirlikçidir.</t>
  </si>
  <si>
    <t>1- ANTALYA %35,70 (1 956 711)</t>
  </si>
  <si>
    <t>2- İSTANBUL %25,58  (1 401 856)</t>
  </si>
  <si>
    <t>3- MUĞLA  %10,91 (597 674)</t>
  </si>
  <si>
    <t>4- EDİRNE  %10,30 (564 533)</t>
  </si>
  <si>
    <t>1- İSTANBUL %34,79 (7 088 544)</t>
  </si>
  <si>
    <t>2- ANTALYA  %29,71 (6 054 084)</t>
  </si>
  <si>
    <t>3- EDİRNE  %9,09 (1 851 755)</t>
  </si>
  <si>
    <t>4- MUĞLA  %7,74 (1 576 044)</t>
  </si>
  <si>
    <t>5- ARTVİN  %5,25  (1 070 543)</t>
  </si>
  <si>
    <t>2013-2015(*) YILLARI TEMMUZ AYINDA ÜLKEMİZE  GELEN</t>
  </si>
  <si>
    <t>2013-2015(*) YILLARI OCAK-TEMMUZ DÖNEMİNDE ÜLKEMİZE GELEN</t>
  </si>
  <si>
    <t>2015 yılı Ocak-Temmuz döneminde Ülkemize en çok ziyaretçi gönderen ülkeler sıralamasında Almanya    % 14,27 (2 908 058) ile birinci, Rusya Fed % 10,51 (2 140 874) ile ikinci, İngiltere % 6,73 (1 371 869) ile üçüncü sıradadır.</t>
  </si>
  <si>
    <t>Temmuz Ayında Ulaşım Yoluna Göre Ülkemize Giriş Yapan Ziyaretçiler (2013-2015*)</t>
  </si>
  <si>
    <t>Temmuz Ayında Ulaşım Yoluna Göre Ülkemizden Çıkış Yapan Ziyaretçiler (2013-2015*)</t>
  </si>
  <si>
    <t>Ocak-Temmuz Ayında Ulaşım Yoluna Göre Ülkemize Giriş Yapan Ziyaretçiler (2013-2015*)</t>
  </si>
  <si>
    <t>Ocak-Temmuz Ayında Ulaşım Yoluna Göre Ülkemizden Çıkış Yapan Ziyaretçiler (2013-2015*)</t>
  </si>
  <si>
    <t>Geçici verilere göre; 2015 yılı Temmuz ayında Ülkemize giriş yapan vatandaş ziyaretçi sayısında geçen yılın aynı ayına göre %11,10'luk            (1 600 426) bir artış, çıkış yapan vatandaş ziyaretçi sayısında ise %16,57'lik (1 195 022) bir artış kaydedilmiştir.</t>
  </si>
  <si>
    <t>Geçici verilere göre; 2015 yılı Ocak-Temmuz döneminde Ülkemize giriş yapan vatandaş ziyaretçi sayısında geçen yılın aynı dönemine göre %8,69'luk (8 087 872) bir artış olmuştur.  Çıkış yapan vatandaş ziyaretçi sayısında ise %9,46'lık (7 512 480) bir artış kaydedilmiştir.</t>
  </si>
  <si>
    <t>2013-2015(*)YILLARINDA ÜLKEMİZE GELEN YABANCILARIN MİLLİYETLERİNE GÖRE KARŞILAŞTIRILMASI (TEMMUZ)</t>
  </si>
  <si>
    <t>2013-2015(*)YILLARINDA ÜLKEMİZE GELEN YABANCILARIN MİLLİYETLERİNE GÖRE KARŞILAŞTIRILMASI (OCAK-TEMMUZ)</t>
  </si>
  <si>
    <t>OCAK-TEMMUZ</t>
  </si>
  <si>
    <t>2015 yılında Ülkemizi ziyaret eden yurt dışında ikamet eden vatandaş sayısı, 2014 yılı ilk altı ayına (Ocak-Haziran) göre % 3,15 azalış gösterdi.</t>
  </si>
  <si>
    <t>Emniyet Genel Müdürlüğü ve Türkiye İstatistik Kurumu'ndan alınan geçici verilere göre; 2015 yılı ilk altı ayında (Ocak-Haziran) Ülkemize gelen yurt dışında ikamet eden vatandaş ziyaretçilerin sayısı, 2014 yılı ilk altı ayına göre %3,15'lik bir azalışla 2 159 877 olmuştur.</t>
  </si>
  <si>
    <t>2015  yılında  Ülkemize gelen  ziyaretçilerin  sayısı  2014  yılı  ilk  altı  ayına  (Ocak-Haziran) göre % 2,37 azalış gösterdi.</t>
  </si>
  <si>
    <t>Emniyet Genel Müdürlüğü ve Türkiye İstatistik Kurumu'ndan alınan geçici verilere göre; 2015  yılı  ilk  altı  ayında  (Ocak-Haziran)  Ülkemize  gelen  ziyaretçilerin  sayısı,  2014 yılı ilk altı ayına (Ocak-Haziran)  göre % 2,37 'lik bir azalışla 17 054 631 olmuştur.</t>
  </si>
  <si>
    <t>02.09.2015 - 11:00</t>
  </si>
  <si>
    <t>20-TÜRKİYE'YE DÖNEN VATANDAŞLARIN  GİRİŞ KAPILARINA VE AYLARA GÖRE DAĞILIMI(2015)</t>
  </si>
  <si>
    <t>Total</t>
  </si>
  <si>
    <t>%Share</t>
  </si>
  <si>
    <t>16-TÜRKİYE'DEN ÇIKAN VATANDAŞLARIN  ÇIKIŞ KAPILARINA VE AYLARA GÖRE DAĞILIMI</t>
  </si>
  <si>
    <t>16-TÜRKİYE'DEN ÇIKAN VATANDAŞLARIN ÇIKIŞ KAPILARINA VE AYLARA GÖRE DAĞILIMI</t>
  </si>
  <si>
    <t>2015 yılı Ocak-Temmuz döneminde Ülkemizi ziyaret eden yabancı sayısı geçen yılın aynı dönemine göre %0,38 azalış göstermiştir.</t>
  </si>
  <si>
    <t>2015 yılı Temmuz Ayında Ülkemize en çok ziyaretçi gönderen ülkeler sıralamasında Almanya             % 14,57 (798 295) ile birinci, Rusya Fed. % 12,52 (686 256) ile ikinci, İngiltere % 7,69 (421 556) ile üçüncü sıradadır.</t>
  </si>
  <si>
    <t>5- ARTVİN  %4,09 (223 941)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</si>
</sst>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##\ ###\ ###"/>
    <numFmt numFmtId="184" formatCode="###\ ###\ ##0"/>
    <numFmt numFmtId="185" formatCode="[$-1010409]#,##0;\-#,##0"/>
    <numFmt numFmtId="186" formatCode="[$-1010409]#,##0.00;\-#,##0.00"/>
    <numFmt numFmtId="187" formatCode="[$-101041F]#,##0;\-#,##0"/>
    <numFmt numFmtId="188" formatCode="[$-101041F]#,##0.00;\-#,##0.00"/>
    <numFmt numFmtId="189" formatCode="###,###,###"/>
    <numFmt numFmtId="190" formatCode="#,##0.00_ ;\-#,##0.00\ "/>
    <numFmt numFmtId="191" formatCode="#,##0.0"/>
    <numFmt numFmtId="192" formatCode="###\ ####\ ###"/>
    <numFmt numFmtId="193" formatCode="###\ ###;;\-;"/>
    <numFmt numFmtId="194" formatCode="###\ ###\ ;;\-;"/>
    <numFmt numFmtId="195" formatCode="###.0\ ###\ ###"/>
    <numFmt numFmtId="196" formatCode="0.000"/>
    <numFmt numFmtId="197" formatCode="0.0000"/>
    <numFmt numFmtId="198" formatCode="0.00000"/>
    <numFmt numFmtId="199" formatCode="###\ ###\ ###;;\-;"/>
    <numFmt numFmtId="200" formatCode="###\ ###\ ###\ ###;;\-;"/>
    <numFmt numFmtId="201" formatCode="[$¥€-2]\ #,##0.00_);[Red]\([$€-2]\ #,##0.00\)"/>
    <numFmt numFmtId="202" formatCode="0.0000000"/>
    <numFmt numFmtId="203" formatCode="0.000000"/>
    <numFmt numFmtId="204" formatCode="[$-41F]dd\ mmmm\ yyyy\ dddd"/>
  </numFmts>
  <fonts count="81">
    <font>
      <sz val="10"/>
      <name val="Arial Tur"/>
      <family val="0"/>
    </font>
    <font>
      <b/>
      <sz val="25"/>
      <color indexed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9.5"/>
      <name val="Arial"/>
      <family val="2"/>
    </font>
    <font>
      <sz val="11"/>
      <color indexed="49"/>
      <name val="Wingding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49"/>
      <name val="Wingdings 2"/>
      <family val="1"/>
    </font>
    <font>
      <b/>
      <sz val="12"/>
      <name val="Arial Tur"/>
      <family val="0"/>
    </font>
    <font>
      <b/>
      <sz val="18"/>
      <color indexed="10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"/>
      <family val="2"/>
    </font>
    <font>
      <sz val="11"/>
      <name val="Arial"/>
      <family val="2"/>
    </font>
    <font>
      <sz val="12"/>
      <color indexed="49"/>
      <name val="Wingdings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sz val="8"/>
      <color indexed="49"/>
      <name val="Wingdings"/>
      <family val="0"/>
    </font>
    <font>
      <sz val="8"/>
      <color indexed="8"/>
      <name val="Arial"/>
      <family val="2"/>
    </font>
    <font>
      <sz val="8"/>
      <color indexed="49"/>
      <name val="Wingdings 2"/>
      <family val="1"/>
    </font>
    <font>
      <i/>
      <sz val="8"/>
      <name val="Arial Tur"/>
      <family val="0"/>
    </font>
    <font>
      <b/>
      <sz val="10"/>
      <name val="Arial Tur"/>
      <family val="0"/>
    </font>
    <font>
      <i/>
      <sz val="9"/>
      <name val="Arial"/>
      <family val="2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83" fontId="2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83" fontId="23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183" fontId="23" fillId="0" borderId="11" xfId="0" applyNumberFormat="1" applyFont="1" applyBorder="1" applyAlignment="1">
      <alignment/>
    </xf>
    <xf numFmtId="0" fontId="23" fillId="33" borderId="12" xfId="0" applyNumberFormat="1" applyFont="1" applyFill="1" applyBorder="1" applyAlignment="1">
      <alignment horizontal="center"/>
    </xf>
    <xf numFmtId="183" fontId="23" fillId="33" borderId="12" xfId="0" applyNumberFormat="1" applyFont="1" applyFill="1" applyBorder="1" applyAlignment="1">
      <alignment/>
    </xf>
    <xf numFmtId="0" fontId="16" fillId="0" borderId="13" xfId="0" applyFont="1" applyBorder="1" applyAlignment="1">
      <alignment/>
    </xf>
    <xf numFmtId="0" fontId="23" fillId="33" borderId="0" xfId="0" applyFont="1" applyFill="1" applyAlignment="1">
      <alignment/>
    </xf>
    <xf numFmtId="183" fontId="18" fillId="0" borderId="12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30" fillId="0" borderId="0" xfId="62" applyFont="1" applyBorder="1" applyAlignment="1">
      <alignment horizontal="left" vertical="center"/>
      <protection/>
    </xf>
    <xf numFmtId="0" fontId="30" fillId="0" borderId="0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horizontal="right" vertical="center"/>
      <protection/>
    </xf>
    <xf numFmtId="0" fontId="30" fillId="0" borderId="0" xfId="62" applyFont="1" applyAlignment="1">
      <alignment horizontal="right" vertical="center"/>
      <protection/>
    </xf>
    <xf numFmtId="0" fontId="0" fillId="0" borderId="0" xfId="62">
      <alignment/>
      <protection/>
    </xf>
    <xf numFmtId="0" fontId="12" fillId="0" borderId="14" xfId="62" applyFont="1" applyBorder="1" applyAlignment="1">
      <alignment vertical="center"/>
      <protection/>
    </xf>
    <xf numFmtId="0" fontId="12" fillId="0" borderId="15" xfId="62" applyFont="1" applyBorder="1" applyAlignment="1">
      <alignment horizontal="left" vertical="center"/>
      <protection/>
    </xf>
    <xf numFmtId="0" fontId="12" fillId="0" borderId="16" xfId="0" applyFont="1" applyBorder="1" applyAlignment="1">
      <alignment horizontal="right" vertical="center"/>
    </xf>
    <xf numFmtId="0" fontId="12" fillId="33" borderId="16" xfId="0" applyFont="1" applyFill="1" applyBorder="1" applyAlignment="1">
      <alignment horizontal="right" vertical="center"/>
    </xf>
    <xf numFmtId="0" fontId="30" fillId="0" borderId="0" xfId="62" applyFont="1" applyAlignment="1">
      <alignment horizontal="left" vertical="center"/>
      <protection/>
    </xf>
    <xf numFmtId="184" fontId="30" fillId="0" borderId="0" xfId="62" applyNumberFormat="1" applyFont="1" applyAlignment="1">
      <alignment horizontal="right" vertical="center"/>
      <protection/>
    </xf>
    <xf numFmtId="184" fontId="30" fillId="33" borderId="0" xfId="62" applyNumberFormat="1" applyFont="1" applyFill="1" applyAlignment="1">
      <alignment horizontal="right" vertical="center"/>
      <protection/>
    </xf>
    <xf numFmtId="2" fontId="30" fillId="0" borderId="0" xfId="62" applyNumberFormat="1" applyFont="1" applyAlignment="1">
      <alignment horizontal="right" vertical="center"/>
      <protection/>
    </xf>
    <xf numFmtId="2" fontId="30" fillId="33" borderId="0" xfId="62" applyNumberFormat="1" applyFont="1" applyFill="1" applyAlignment="1">
      <alignment horizontal="right" vertical="center"/>
      <protection/>
    </xf>
    <xf numFmtId="0" fontId="30" fillId="0" borderId="0" xfId="62" applyFont="1" applyAlignment="1">
      <alignment horizontal="left"/>
      <protection/>
    </xf>
    <xf numFmtId="0" fontId="12" fillId="0" borderId="16" xfId="62" applyFont="1" applyFill="1" applyBorder="1" applyAlignment="1">
      <alignment horizontal="left" vertical="center"/>
      <protection/>
    </xf>
    <xf numFmtId="184" fontId="12" fillId="0" borderId="16" xfId="62" applyNumberFormat="1" applyFont="1" applyFill="1" applyBorder="1" applyAlignment="1">
      <alignment horizontal="right" vertical="center"/>
      <protection/>
    </xf>
    <xf numFmtId="2" fontId="12" fillId="0" borderId="16" xfId="62" applyNumberFormat="1" applyFont="1" applyBorder="1" applyAlignment="1">
      <alignment horizontal="right" vertical="center"/>
      <protection/>
    </xf>
    <xf numFmtId="2" fontId="12" fillId="0" borderId="16" xfId="62" applyNumberFormat="1" applyFont="1" applyFill="1" applyBorder="1" applyAlignment="1">
      <alignment horizontal="right" vertical="center"/>
      <protection/>
    </xf>
    <xf numFmtId="2" fontId="30" fillId="0" borderId="0" xfId="62" applyNumberFormat="1" applyFont="1" applyBorder="1" applyAlignment="1">
      <alignment horizontal="right" vertical="center"/>
      <protection/>
    </xf>
    <xf numFmtId="0" fontId="30" fillId="0" borderId="15" xfId="62" applyFont="1" applyBorder="1" applyAlignment="1">
      <alignment horizontal="left" vertical="center"/>
      <protection/>
    </xf>
    <xf numFmtId="0" fontId="12" fillId="0" borderId="16" xfId="62" applyFont="1" applyBorder="1" applyAlignment="1">
      <alignment horizontal="left" vertical="center"/>
      <protection/>
    </xf>
    <xf numFmtId="0" fontId="30" fillId="0" borderId="0" xfId="62" applyFont="1" applyFill="1" applyBorder="1" applyAlignment="1">
      <alignment horizontal="left" vertical="center"/>
      <protection/>
    </xf>
    <xf numFmtId="2" fontId="30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ill="1">
      <alignment/>
      <protection/>
    </xf>
    <xf numFmtId="183" fontId="30" fillId="0" borderId="0" xfId="62" applyNumberFormat="1" applyFont="1" applyBorder="1" applyAlignment="1">
      <alignment horizontal="right" vertical="center"/>
      <protection/>
    </xf>
    <xf numFmtId="183" fontId="30" fillId="0" borderId="0" xfId="62" applyNumberFormat="1" applyFont="1" applyFill="1" applyBorder="1" applyAlignment="1">
      <alignment horizontal="right" vertical="center"/>
      <protection/>
    </xf>
    <xf numFmtId="0" fontId="31" fillId="0" borderId="0" xfId="62" applyFont="1" applyFill="1" applyBorder="1" applyAlignment="1">
      <alignment horizontal="left" vertical="center"/>
      <protection/>
    </xf>
    <xf numFmtId="2" fontId="12" fillId="0" borderId="0" xfId="62" applyNumberFormat="1" applyFont="1" applyAlignment="1">
      <alignment horizontal="right" vertical="center"/>
      <protection/>
    </xf>
    <xf numFmtId="0" fontId="30" fillId="0" borderId="0" xfId="62" applyFont="1" applyAlignment="1">
      <alignment vertical="center"/>
      <protection/>
    </xf>
    <xf numFmtId="184" fontId="12" fillId="0" borderId="0" xfId="62" applyNumberFormat="1" applyFont="1" applyFill="1" applyBorder="1" applyAlignment="1">
      <alignment horizontal="right" vertical="center"/>
      <protection/>
    </xf>
    <xf numFmtId="2" fontId="12" fillId="0" borderId="0" xfId="62" applyNumberFormat="1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/>
      <protection/>
    </xf>
    <xf numFmtId="0" fontId="0" fillId="0" borderId="0" xfId="62" applyFill="1" applyBorder="1" applyAlignment="1">
      <alignment vertical="top"/>
      <protection/>
    </xf>
    <xf numFmtId="0" fontId="12" fillId="0" borderId="0" xfId="62" applyFont="1" applyFill="1" applyBorder="1" applyAlignment="1">
      <alignment horizontal="left" vertical="center"/>
      <protection/>
    </xf>
    <xf numFmtId="2" fontId="18" fillId="0" borderId="12" xfId="0" applyNumberFormat="1" applyFont="1" applyBorder="1" applyAlignment="1">
      <alignment/>
    </xf>
    <xf numFmtId="184" fontId="30" fillId="0" borderId="15" xfId="62" applyNumberFormat="1" applyFont="1" applyBorder="1" applyAlignment="1">
      <alignment horizontal="right" vertical="center"/>
      <protection/>
    </xf>
    <xf numFmtId="184" fontId="30" fillId="33" borderId="15" xfId="62" applyNumberFormat="1" applyFont="1" applyFill="1" applyBorder="1" applyAlignment="1">
      <alignment horizontal="right" vertical="center"/>
      <protection/>
    </xf>
    <xf numFmtId="2" fontId="30" fillId="0" borderId="15" xfId="62" applyNumberFormat="1" applyFont="1" applyBorder="1" applyAlignment="1">
      <alignment horizontal="right" vertical="center"/>
      <protection/>
    </xf>
    <xf numFmtId="2" fontId="30" fillId="33" borderId="15" xfId="62" applyNumberFormat="1" applyFont="1" applyFill="1" applyBorder="1" applyAlignment="1">
      <alignment horizontal="right" vertical="center"/>
      <protection/>
    </xf>
    <xf numFmtId="0" fontId="12" fillId="0" borderId="0" xfId="62" applyFont="1" applyBorder="1" applyAlignment="1">
      <alignment horizontal="left" vertical="center"/>
      <protection/>
    </xf>
    <xf numFmtId="184" fontId="12" fillId="0" borderId="0" xfId="62" applyNumberFormat="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83" fontId="18" fillId="0" borderId="12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184" fontId="12" fillId="0" borderId="0" xfId="62" applyNumberFormat="1" applyFont="1" applyFill="1" applyAlignment="1">
      <alignment horizontal="right" vertical="center"/>
      <protection/>
    </xf>
    <xf numFmtId="2" fontId="12" fillId="0" borderId="0" xfId="62" applyNumberFormat="1" applyFont="1" applyFill="1" applyAlignment="1">
      <alignment horizontal="righ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/>
    </xf>
    <xf numFmtId="191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91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11" fillId="0" borderId="0" xfId="60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7" fillId="0" borderId="0" xfId="64">
      <alignment/>
      <protection/>
    </xf>
    <xf numFmtId="2" fontId="7" fillId="0" borderId="0" xfId="64" applyNumberFormat="1">
      <alignment/>
      <protection/>
    </xf>
    <xf numFmtId="0" fontId="25" fillId="0" borderId="0" xfId="64" applyFont="1" applyBorder="1">
      <alignment/>
      <protection/>
    </xf>
    <xf numFmtId="186" fontId="7" fillId="0" borderId="0" xfId="64" applyNumberFormat="1">
      <alignment/>
      <protection/>
    </xf>
    <xf numFmtId="2" fontId="11" fillId="0" borderId="16" xfId="63" applyNumberFormat="1" applyFont="1" applyBorder="1" applyAlignment="1">
      <alignment horizontal="right"/>
      <protection/>
    </xf>
    <xf numFmtId="183" fontId="11" fillId="0" borderId="16" xfId="63" applyNumberFormat="1" applyFont="1" applyBorder="1" applyAlignment="1">
      <alignment horizontal="right"/>
      <protection/>
    </xf>
    <xf numFmtId="2" fontId="7" fillId="0" borderId="0" xfId="64" applyNumberFormat="1" applyBorder="1" applyAlignment="1">
      <alignment horizontal="right"/>
      <protection/>
    </xf>
    <xf numFmtId="0" fontId="7" fillId="0" borderId="0" xfId="64" applyBorder="1" applyAlignment="1">
      <alignment horizontal="right"/>
      <protection/>
    </xf>
    <xf numFmtId="0" fontId="7" fillId="0" borderId="0" xfId="64" applyBorder="1">
      <alignment/>
      <protection/>
    </xf>
    <xf numFmtId="0" fontId="11" fillId="0" borderId="16" xfId="64" applyFont="1" applyBorder="1" applyAlignment="1">
      <alignment horizontal="left"/>
      <protection/>
    </xf>
    <xf numFmtId="0" fontId="11" fillId="0" borderId="0" xfId="64" applyFont="1" applyAlignment="1">
      <alignment horizontal="left"/>
      <protection/>
    </xf>
    <xf numFmtId="0" fontId="13" fillId="0" borderId="15" xfId="64" applyFont="1" applyBorder="1" applyAlignment="1">
      <alignment horizontal="right"/>
      <protection/>
    </xf>
    <xf numFmtId="0" fontId="11" fillId="0" borderId="15" xfId="64" applyFont="1" applyBorder="1" applyAlignment="1">
      <alignment horizontal="left"/>
      <protection/>
    </xf>
    <xf numFmtId="0" fontId="13" fillId="0" borderId="0" xfId="64" applyFont="1" applyFill="1" applyAlignment="1">
      <alignment/>
      <protection/>
    </xf>
    <xf numFmtId="0" fontId="12" fillId="0" borderId="15" xfId="58" applyFont="1" applyBorder="1">
      <alignment/>
      <protection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183" fontId="13" fillId="0" borderId="15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184" fontId="0" fillId="0" borderId="0" xfId="0" applyNumberFormat="1" applyAlignment="1">
      <alignment/>
    </xf>
    <xf numFmtId="0" fontId="7" fillId="0" borderId="0" xfId="61">
      <alignment/>
      <protection/>
    </xf>
    <xf numFmtId="0" fontId="11" fillId="0" borderId="16" xfId="0" applyFont="1" applyBorder="1" applyAlignment="1">
      <alignment/>
    </xf>
    <xf numFmtId="0" fontId="7" fillId="0" borderId="0" xfId="64" applyFont="1" applyBorder="1">
      <alignment/>
      <protection/>
    </xf>
    <xf numFmtId="0" fontId="0" fillId="0" borderId="0" xfId="0" applyFill="1" applyAlignment="1">
      <alignment vertical="center" wrapText="1"/>
    </xf>
    <xf numFmtId="2" fontId="78" fillId="0" borderId="16" xfId="61" applyNumberFormat="1" applyFont="1" applyBorder="1" applyAlignment="1">
      <alignment horizontal="right"/>
      <protection/>
    </xf>
    <xf numFmtId="183" fontId="78" fillId="0" borderId="16" xfId="61" applyNumberFormat="1" applyFont="1" applyBorder="1" applyAlignment="1">
      <alignment horizontal="right"/>
      <protection/>
    </xf>
    <xf numFmtId="2" fontId="79" fillId="0" borderId="15" xfId="61" applyNumberFormat="1" applyFont="1" applyBorder="1" applyAlignment="1">
      <alignment horizontal="right"/>
      <protection/>
    </xf>
    <xf numFmtId="2" fontId="79" fillId="0" borderId="0" xfId="61" applyNumberFormat="1" applyFont="1" applyAlignment="1">
      <alignment horizontal="right"/>
      <protection/>
    </xf>
    <xf numFmtId="0" fontId="13" fillId="33" borderId="0" xfId="64" applyFont="1" applyFill="1" applyAlignment="1">
      <alignment/>
      <protection/>
    </xf>
    <xf numFmtId="0" fontId="13" fillId="33" borderId="15" xfId="64" applyFont="1" applyFill="1" applyBorder="1" applyAlignment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3" fontId="7" fillId="0" borderId="0" xfId="61" applyNumberFormat="1" applyAlignment="1">
      <alignment horizontal="right"/>
      <protection/>
    </xf>
    <xf numFmtId="2" fontId="7" fillId="0" borderId="0" xfId="61" applyNumberFormat="1" applyAlignment="1">
      <alignment horizontal="right"/>
      <protection/>
    </xf>
    <xf numFmtId="2" fontId="7" fillId="0" borderId="15" xfId="61" applyNumberFormat="1" applyBorder="1" applyAlignment="1">
      <alignment horizontal="right"/>
      <protection/>
    </xf>
    <xf numFmtId="183" fontId="11" fillId="0" borderId="16" xfId="61" applyNumberFormat="1" applyFont="1" applyBorder="1" applyAlignment="1">
      <alignment horizontal="right"/>
      <protection/>
    </xf>
    <xf numFmtId="2" fontId="11" fillId="0" borderId="16" xfId="61" applyNumberFormat="1" applyFont="1" applyBorder="1" applyAlignment="1">
      <alignment horizontal="right"/>
      <protection/>
    </xf>
    <xf numFmtId="0" fontId="33" fillId="0" borderId="16" xfId="0" applyFont="1" applyBorder="1" applyAlignment="1">
      <alignment/>
    </xf>
    <xf numFmtId="0" fontId="7" fillId="0" borderId="0" xfId="64" applyFont="1" applyBorder="1" applyAlignment="1">
      <alignment horizontal="justify" vertical="top" wrapText="1" readingOrder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8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83" fontId="7" fillId="0" borderId="0" xfId="61" applyNumberFormat="1">
      <alignment/>
      <protection/>
    </xf>
    <xf numFmtId="2" fontId="7" fillId="0" borderId="0" xfId="61" applyNumberFormat="1">
      <alignment/>
      <protection/>
    </xf>
    <xf numFmtId="0" fontId="11" fillId="0" borderId="16" xfId="0" applyFont="1" applyBorder="1" applyAlignment="1">
      <alignment horizontal="left"/>
    </xf>
    <xf numFmtId="184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7" fillId="0" borderId="0" xfId="64" applyFont="1" applyBorder="1" applyAlignment="1">
      <alignment vertical="top" wrapText="1"/>
      <protection/>
    </xf>
    <xf numFmtId="0" fontId="0" fillId="0" borderId="0" xfId="0" applyNumberFormat="1" applyAlignment="1">
      <alignment/>
    </xf>
    <xf numFmtId="18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2" fillId="0" borderId="0" xfId="0" applyFont="1" applyAlignment="1">
      <alignment vertical="center"/>
    </xf>
    <xf numFmtId="199" fontId="30" fillId="0" borderId="0" xfId="0" applyNumberFormat="1" applyFont="1" applyAlignment="1" quotePrefix="1">
      <alignment vertical="center"/>
    </xf>
    <xf numFmtId="199" fontId="12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2" fontId="30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199" fontId="12" fillId="0" borderId="16" xfId="0" applyNumberFormat="1" applyFont="1" applyBorder="1" applyAlignment="1">
      <alignment vertical="center"/>
    </xf>
    <xf numFmtId="2" fontId="30" fillId="0" borderId="16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3" fillId="33" borderId="12" xfId="0" applyFont="1" applyFill="1" applyBorder="1" applyAlignment="1">
      <alignment/>
    </xf>
    <xf numFmtId="2" fontId="7" fillId="0" borderId="0" xfId="61" applyNumberFormat="1" applyFont="1" applyAlignment="1">
      <alignment horizontal="right"/>
      <protection/>
    </xf>
    <xf numFmtId="0" fontId="12" fillId="0" borderId="0" xfId="62" applyFont="1" applyFill="1" applyBorder="1" applyAlignment="1">
      <alignment horizontal="center"/>
      <protection/>
    </xf>
    <xf numFmtId="0" fontId="34" fillId="0" borderId="0" xfId="62" applyFont="1" applyFill="1" applyBorder="1" applyAlignment="1">
      <alignment horizontal="center"/>
      <protection/>
    </xf>
    <xf numFmtId="49" fontId="30" fillId="0" borderId="0" xfId="62" applyNumberFormat="1" applyFont="1" applyFill="1" applyBorder="1" applyAlignment="1">
      <alignment vertical="top"/>
      <protection/>
    </xf>
    <xf numFmtId="0" fontId="12" fillId="0" borderId="0" xfId="58" applyFont="1">
      <alignment/>
      <protection/>
    </xf>
    <xf numFmtId="0" fontId="12" fillId="0" borderId="16" xfId="0" applyFont="1" applyBorder="1" applyAlignment="1">
      <alignment/>
    </xf>
    <xf numFmtId="0" fontId="12" fillId="0" borderId="15" xfId="58" applyNumberFormat="1" applyFont="1" applyBorder="1">
      <alignment/>
      <protection/>
    </xf>
    <xf numFmtId="2" fontId="80" fillId="0" borderId="0" xfId="61" applyNumberFormat="1" applyFont="1" applyAlignment="1">
      <alignment horizontal="right"/>
      <protection/>
    </xf>
    <xf numFmtId="0" fontId="37" fillId="0" borderId="0" xfId="0" applyFont="1" applyAlignment="1">
      <alignment/>
    </xf>
    <xf numFmtId="2" fontId="7" fillId="0" borderId="0" xfId="63" applyNumberFormat="1">
      <alignment/>
      <protection/>
    </xf>
    <xf numFmtId="0" fontId="38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7" fillId="0" borderId="0" xfId="0" applyNumberFormat="1" applyFont="1" applyAlignment="1">
      <alignment vertical="top"/>
    </xf>
    <xf numFmtId="0" fontId="32" fillId="0" borderId="0" xfId="0" applyFont="1" applyAlignment="1">
      <alignment vertical="center" wrapText="1"/>
    </xf>
    <xf numFmtId="0" fontId="11" fillId="0" borderId="0" xfId="64" applyFont="1" applyAlignment="1">
      <alignment horizontal="center"/>
      <protection/>
    </xf>
    <xf numFmtId="183" fontId="7" fillId="0" borderId="0" xfId="63" applyNumberFormat="1" applyAlignment="1">
      <alignment horizontal="right"/>
      <protection/>
    </xf>
    <xf numFmtId="2" fontId="7" fillId="0" borderId="0" xfId="63" applyNumberFormat="1" applyAlignment="1">
      <alignment horizontal="right"/>
      <protection/>
    </xf>
    <xf numFmtId="183" fontId="7" fillId="0" borderId="0" xfId="58" applyNumberFormat="1" applyAlignment="1">
      <alignment horizontal="right"/>
      <protection/>
    </xf>
    <xf numFmtId="2" fontId="79" fillId="0" borderId="0" xfId="63" applyNumberFormat="1" applyFont="1" applyAlignment="1">
      <alignment horizontal="right"/>
      <protection/>
    </xf>
    <xf numFmtId="2" fontId="7" fillId="0" borderId="15" xfId="63" applyNumberFormat="1" applyBorder="1" applyAlignment="1">
      <alignment horizontal="right"/>
      <protection/>
    </xf>
    <xf numFmtId="2" fontId="79" fillId="0" borderId="15" xfId="63" applyNumberFormat="1" applyFont="1" applyBorder="1" applyAlignment="1">
      <alignment horizontal="right"/>
      <protection/>
    </xf>
    <xf numFmtId="2" fontId="78" fillId="0" borderId="16" xfId="63" applyNumberFormat="1" applyFont="1" applyBorder="1" applyAlignment="1">
      <alignment horizontal="right"/>
      <protection/>
    </xf>
    <xf numFmtId="0" fontId="13" fillId="0" borderId="16" xfId="64" applyFont="1" applyBorder="1">
      <alignment/>
      <protection/>
    </xf>
    <xf numFmtId="183" fontId="11" fillId="0" borderId="16" xfId="63" applyNumberFormat="1" applyFont="1" applyBorder="1">
      <alignment/>
      <protection/>
    </xf>
    <xf numFmtId="2" fontId="11" fillId="0" borderId="16" xfId="63" applyNumberFormat="1" applyFont="1" applyBorder="1">
      <alignment/>
      <protection/>
    </xf>
    <xf numFmtId="0" fontId="39" fillId="0" borderId="0" xfId="64" applyFont="1" applyBorder="1">
      <alignment/>
      <protection/>
    </xf>
    <xf numFmtId="0" fontId="38" fillId="0" borderId="16" xfId="0" applyFont="1" applyBorder="1" applyAlignment="1">
      <alignment/>
    </xf>
    <xf numFmtId="183" fontId="11" fillId="0" borderId="16" xfId="64" applyNumberFormat="1" applyFont="1" applyBorder="1">
      <alignment/>
      <protection/>
    </xf>
    <xf numFmtId="2" fontId="11" fillId="0" borderId="16" xfId="64" applyNumberFormat="1" applyFont="1" applyBorder="1">
      <alignment/>
      <protection/>
    </xf>
    <xf numFmtId="2" fontId="7" fillId="0" borderId="0" xfId="63" applyNumberFormat="1" applyFont="1" applyAlignment="1">
      <alignment horizontal="right"/>
      <protection/>
    </xf>
    <xf numFmtId="0" fontId="30" fillId="0" borderId="0" xfId="0" applyFont="1" applyAlignment="1">
      <alignment horizontal="center"/>
    </xf>
    <xf numFmtId="0" fontId="30" fillId="0" borderId="15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18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183" fontId="12" fillId="0" borderId="15" xfId="0" applyNumberFormat="1" applyFont="1" applyBorder="1" applyAlignment="1">
      <alignment horizontal="right"/>
    </xf>
    <xf numFmtId="2" fontId="30" fillId="0" borderId="16" xfId="0" applyNumberFormat="1" applyFont="1" applyBorder="1" applyAlignment="1">
      <alignment horizontal="right"/>
    </xf>
    <xf numFmtId="2" fontId="30" fillId="0" borderId="16" xfId="0" applyNumberFormat="1" applyFont="1" applyBorder="1" applyAlignment="1">
      <alignment horizontal="left"/>
    </xf>
    <xf numFmtId="0" fontId="30" fillId="0" borderId="16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18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/>
    </xf>
    <xf numFmtId="183" fontId="12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8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9" fontId="17" fillId="0" borderId="0" xfId="0" applyNumberFormat="1" applyFont="1" applyAlignment="1">
      <alignment vertical="top"/>
    </xf>
    <xf numFmtId="0" fontId="13" fillId="33" borderId="15" xfId="64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3" fillId="0" borderId="14" xfId="64" applyFont="1" applyBorder="1" applyAlignment="1">
      <alignment horizontal="center"/>
      <protection/>
    </xf>
    <xf numFmtId="0" fontId="39" fillId="0" borderId="0" xfId="64" applyFont="1" applyBorder="1" applyAlignment="1">
      <alignment horizontal="left" vertical="top" wrapText="1" readingOrder="1"/>
      <protection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49" fontId="1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33" borderId="0" xfId="64" applyFont="1" applyFill="1" applyAlignment="1">
      <alignment horizontal="center" wrapText="1"/>
      <protection/>
    </xf>
    <xf numFmtId="0" fontId="13" fillId="33" borderId="15" xfId="64" applyFont="1" applyFill="1" applyBorder="1" applyAlignment="1">
      <alignment horizontal="center" wrapText="1"/>
      <protection/>
    </xf>
    <xf numFmtId="0" fontId="39" fillId="0" borderId="0" xfId="64" applyFont="1" applyBorder="1" applyAlignment="1">
      <alignment horizontal="left" vertical="top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 quotePrefix="1">
      <alignment vertical="top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0" borderId="0" xfId="64" applyFont="1" applyBorder="1" applyAlignment="1">
      <alignment horizontal="justify" vertical="top" wrapText="1" readingOrder="1"/>
      <protection/>
    </xf>
    <xf numFmtId="0" fontId="26" fillId="0" borderId="0" xfId="0" applyFont="1" applyAlignment="1">
      <alignment horizontal="justify" vertical="top" wrapText="1" readingOrder="1"/>
    </xf>
    <xf numFmtId="183" fontId="27" fillId="33" borderId="12" xfId="0" applyNumberFormat="1" applyFont="1" applyFill="1" applyBorder="1" applyAlignment="1">
      <alignment horizontal="center"/>
    </xf>
    <xf numFmtId="183" fontId="23" fillId="0" borderId="17" xfId="0" applyNumberFormat="1" applyFont="1" applyBorder="1" applyAlignment="1">
      <alignment horizontal="center"/>
    </xf>
    <xf numFmtId="183" fontId="23" fillId="0" borderId="18" xfId="0" applyNumberFormat="1" applyFont="1" applyBorder="1" applyAlignment="1">
      <alignment horizontal="center"/>
    </xf>
    <xf numFmtId="183" fontId="23" fillId="0" borderId="19" xfId="0" applyNumberFormat="1" applyFont="1" applyBorder="1" applyAlignment="1">
      <alignment horizontal="center"/>
    </xf>
    <xf numFmtId="183" fontId="23" fillId="33" borderId="10" xfId="0" applyNumberFormat="1" applyFont="1" applyFill="1" applyBorder="1" applyAlignment="1">
      <alignment horizontal="center" wrapText="1"/>
    </xf>
    <xf numFmtId="183" fontId="23" fillId="33" borderId="11" xfId="0" applyNumberFormat="1" applyFont="1" applyFill="1" applyBorder="1" applyAlignment="1">
      <alignment horizontal="center" wrapText="1"/>
    </xf>
    <xf numFmtId="0" fontId="27" fillId="33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0" fontId="27" fillId="33" borderId="17" xfId="0" applyNumberFormat="1" applyFont="1" applyFill="1" applyBorder="1" applyAlignment="1">
      <alignment horizontal="center"/>
    </xf>
    <xf numFmtId="0" fontId="27" fillId="33" borderId="18" xfId="0" applyNumberFormat="1" applyFont="1" applyFill="1" applyBorder="1" applyAlignment="1">
      <alignment horizontal="center"/>
    </xf>
    <xf numFmtId="0" fontId="27" fillId="33" borderId="19" xfId="0" applyNumberFormat="1" applyFont="1" applyFill="1" applyBorder="1" applyAlignment="1">
      <alignment horizontal="center"/>
    </xf>
    <xf numFmtId="0" fontId="5" fillId="0" borderId="0" xfId="62" applyFont="1" applyFill="1" applyBorder="1" applyAlignment="1">
      <alignment horizontal="center"/>
      <protection/>
    </xf>
    <xf numFmtId="49" fontId="17" fillId="0" borderId="0" xfId="62" applyNumberFormat="1" applyFont="1" applyFill="1" applyBorder="1" applyAlignment="1">
      <alignment vertical="top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/>
      <protection/>
    </xf>
    <xf numFmtId="0" fontId="23" fillId="0" borderId="0" xfId="62" applyFont="1" applyAlignment="1">
      <alignment horizontal="center" vertical="center" wrapText="1" readingOrder="1"/>
      <protection/>
    </xf>
    <xf numFmtId="0" fontId="12" fillId="0" borderId="0" xfId="62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4" fillId="0" borderId="0" xfId="62" applyFont="1" applyFill="1" applyBorder="1" applyAlignment="1">
      <alignment horizontal="center"/>
      <protection/>
    </xf>
    <xf numFmtId="49" fontId="30" fillId="0" borderId="0" xfId="62" applyNumberFormat="1" applyFont="1" applyFill="1" applyBorder="1" applyAlignment="1">
      <alignment vertical="top"/>
      <protection/>
    </xf>
    <xf numFmtId="0" fontId="3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6" xfId="0" applyFont="1" applyBorder="1" applyAlignment="1">
      <alignment horizontal="center"/>
    </xf>
  </cellXfs>
  <cellStyles count="6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12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7 2" xfId="58"/>
    <cellStyle name="Normal 8" xfId="59"/>
    <cellStyle name="Normal 9" xfId="60"/>
    <cellStyle name="Normal 9 2" xfId="61"/>
    <cellStyle name="Normal_7" xfId="62"/>
    <cellStyle name="Normal_Gelen Yabancılar 2" xfId="63"/>
    <cellStyle name="Normal_Sayfa2 2" xfId="64"/>
    <cellStyle name="Not" xfId="65"/>
    <cellStyle name="Nötr" xfId="66"/>
    <cellStyle name="Currency" xfId="67"/>
    <cellStyle name="Currency [0]" xfId="68"/>
    <cellStyle name="Toplam" xfId="69"/>
    <cellStyle name="Uyarı Metni" xfId="70"/>
    <cellStyle name="Comma" xfId="71"/>
    <cellStyle name="Vurgu1" xfId="72"/>
    <cellStyle name="Vurgu2" xfId="73"/>
    <cellStyle name="Vurgu3" xfId="74"/>
    <cellStyle name="Vurgu4" xfId="75"/>
    <cellStyle name="Vurgu5" xfId="76"/>
    <cellStyle name="Vurgu6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142875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15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    T.C. KÜLTÜR VE TURİZM BAKANLIĞI
</a:t>
          </a:r>
        </a:p>
      </xdr:txBody>
    </xdr:sp>
    <xdr:clientData/>
  </xdr:twoCellAnchor>
  <xdr:twoCellAnchor>
    <xdr:from>
      <xdr:col>0</xdr:col>
      <xdr:colOff>180975</xdr:colOff>
      <xdr:row>2</xdr:row>
      <xdr:rowOff>28575</xdr:rowOff>
    </xdr:from>
    <xdr:to>
      <xdr:col>4</xdr:col>
      <xdr:colOff>676275</xdr:colOff>
      <xdr:row>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52425"/>
          <a:ext cx="323850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28575</xdr:rowOff>
    </xdr:from>
    <xdr:to>
      <xdr:col>9</xdr:col>
      <xdr:colOff>495300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 rot="10800000">
          <a:off x="3419475" y="352425"/>
          <a:ext cx="32480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76200</xdr:rowOff>
    </xdr:from>
    <xdr:to>
      <xdr:col>5</xdr:col>
      <xdr:colOff>9525</xdr:colOff>
      <xdr:row>49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00025" y="8448675"/>
          <a:ext cx="32385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666750</xdr:colOff>
      <xdr:row>49</xdr:row>
      <xdr:rowOff>76200</xdr:rowOff>
    </xdr:from>
    <xdr:to>
      <xdr:col>9</xdr:col>
      <xdr:colOff>485775</xdr:colOff>
      <xdr:row>49</xdr:row>
      <xdr:rowOff>142875</xdr:rowOff>
    </xdr:to>
    <xdr:sp>
      <xdr:nvSpPr>
        <xdr:cNvPr id="5" name="Rectangle 6"/>
        <xdr:cNvSpPr>
          <a:spLocks/>
        </xdr:cNvSpPr>
      </xdr:nvSpPr>
      <xdr:spPr>
        <a:xfrm rot="10800000">
          <a:off x="3409950" y="8448675"/>
          <a:ext cx="32480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76200</xdr:rowOff>
    </xdr:from>
    <xdr:to>
      <xdr:col>5</xdr:col>
      <xdr:colOff>0</xdr:colOff>
      <xdr:row>54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8963025"/>
          <a:ext cx="3381375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www.turizm.gov.tr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</xdr:colOff>
      <xdr:row>52</xdr:row>
      <xdr:rowOff>76200</xdr:rowOff>
    </xdr:from>
    <xdr:to>
      <xdr:col>9</xdr:col>
      <xdr:colOff>657225</xdr:colOff>
      <xdr:row>54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438525" y="8963025"/>
          <a:ext cx="3390900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istatistik@turizm.gov.tr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666750</xdr:colOff>
      <xdr:row>32</xdr:row>
      <xdr:rowOff>114300</xdr:rowOff>
    </xdr:to>
    <xdr:pic>
      <xdr:nvPicPr>
        <xdr:cNvPr id="8" name="WordPictureWatermar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71725"/>
          <a:ext cx="61436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5:J56"/>
  <sheetViews>
    <sheetView showGridLines="0" tabSelected="1" zoomScalePageLayoutView="0" workbookViewId="0" topLeftCell="A1">
      <selection activeCell="B59" sqref="B59"/>
    </sheetView>
  </sheetViews>
  <sheetFormatPr defaultColWidth="9.00390625" defaultRowHeight="12.75"/>
  <sheetData>
    <row r="12" ht="8.25" customHeight="1"/>
    <row r="35" ht="12" customHeight="1">
      <c r="A35" s="2"/>
    </row>
    <row r="36" ht="13.5" customHeight="1">
      <c r="A36" s="1"/>
    </row>
    <row r="37" ht="15.75">
      <c r="A37" s="1"/>
    </row>
    <row r="41" spans="1:10" ht="23.25">
      <c r="A41" s="201" t="s">
        <v>208</v>
      </c>
      <c r="B41" s="201"/>
      <c r="C41" s="201"/>
      <c r="D41" s="201"/>
      <c r="E41" s="201"/>
      <c r="F41" s="201"/>
      <c r="G41" s="201"/>
      <c r="H41" s="201"/>
      <c r="I41" s="201"/>
      <c r="J41" s="201"/>
    </row>
    <row r="42" spans="1:10" ht="23.25">
      <c r="A42" s="201" t="s">
        <v>207</v>
      </c>
      <c r="B42" s="201"/>
      <c r="C42" s="201"/>
      <c r="D42" s="201"/>
      <c r="E42" s="201"/>
      <c r="F42" s="201"/>
      <c r="G42" s="201"/>
      <c r="H42" s="201"/>
      <c r="I42" s="201"/>
      <c r="J42" s="201"/>
    </row>
    <row r="43" spans="1:10" ht="0.75" customHeight="1">
      <c r="A43" s="207"/>
      <c r="B43" s="207"/>
      <c r="C43" s="207"/>
      <c r="D43" s="207"/>
      <c r="E43" s="207"/>
      <c r="F43" s="207"/>
      <c r="G43" s="207"/>
      <c r="H43" s="207"/>
      <c r="I43" s="207"/>
      <c r="J43" s="207"/>
    </row>
    <row r="44" spans="1:10" ht="33.75" customHeight="1">
      <c r="A44" s="205" t="s">
        <v>323</v>
      </c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15.75">
      <c r="A45" s="204" t="s">
        <v>324</v>
      </c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ht="15.75">
      <c r="A46" s="204" t="s">
        <v>362</v>
      </c>
      <c r="B46" s="204"/>
      <c r="C46" s="204"/>
      <c r="D46" s="204"/>
      <c r="E46" s="204"/>
      <c r="F46" s="204"/>
      <c r="G46" s="204"/>
      <c r="H46" s="204"/>
      <c r="I46" s="204"/>
      <c r="J46" s="204"/>
    </row>
    <row r="51" spans="1:10" ht="12.75">
      <c r="A51" s="202" t="s">
        <v>0</v>
      </c>
      <c r="B51" s="202"/>
      <c r="C51" s="202"/>
      <c r="D51" s="202"/>
      <c r="E51" s="202"/>
      <c r="F51" s="202"/>
      <c r="G51" s="202"/>
      <c r="H51" s="202"/>
      <c r="I51" s="202"/>
      <c r="J51" s="202"/>
    </row>
    <row r="52" spans="1:10" ht="15">
      <c r="A52" s="203" t="s">
        <v>1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8">
    <mergeCell ref="A41:J41"/>
    <mergeCell ref="A51:J51"/>
    <mergeCell ref="A52:J52"/>
    <mergeCell ref="A42:J42"/>
    <mergeCell ref="A46:J46"/>
    <mergeCell ref="A45:J45"/>
    <mergeCell ref="A44:J44"/>
    <mergeCell ref="A43:J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70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7.125" style="65" customWidth="1"/>
    <col min="2" max="2" width="14.375" style="65" customWidth="1"/>
    <col min="3" max="3" width="15.875" style="65" customWidth="1"/>
    <col min="4" max="4" width="14.625" style="65" customWidth="1"/>
    <col min="5" max="5" width="13.625" style="65" customWidth="1"/>
    <col min="6" max="6" width="12.375" style="65" customWidth="1"/>
    <col min="7" max="7" width="9.375" style="65" customWidth="1"/>
    <col min="8" max="8" width="10.375" style="65" bestFit="1" customWidth="1"/>
    <col min="9" max="16384" width="9.125" style="65" customWidth="1"/>
  </cols>
  <sheetData>
    <row r="1" spans="1:7" ht="16.5" customHeight="1">
      <c r="A1" s="262" t="s">
        <v>201</v>
      </c>
      <c r="B1" s="262"/>
      <c r="C1" s="262"/>
      <c r="D1" s="262"/>
      <c r="E1" s="262"/>
      <c r="F1" s="262"/>
      <c r="G1" s="262"/>
    </row>
    <row r="2" spans="1:7" ht="11.25">
      <c r="A2" s="262" t="s">
        <v>287</v>
      </c>
      <c r="B2" s="262"/>
      <c r="C2" s="262"/>
      <c r="D2" s="262"/>
      <c r="E2" s="262"/>
      <c r="F2" s="262"/>
      <c r="G2" s="262"/>
    </row>
    <row r="3" spans="1:7" ht="12.75" customHeight="1" thickBot="1">
      <c r="A3" s="263" t="s">
        <v>357</v>
      </c>
      <c r="B3" s="263"/>
      <c r="C3" s="263"/>
      <c r="D3" s="263"/>
      <c r="E3" s="263"/>
      <c r="F3" s="263"/>
      <c r="G3" s="263"/>
    </row>
    <row r="4" spans="2:7" s="66" customFormat="1" ht="14.25" customHeight="1" thickBot="1">
      <c r="B4" s="264" t="s">
        <v>202</v>
      </c>
      <c r="C4" s="264"/>
      <c r="D4" s="264"/>
      <c r="E4" s="264"/>
      <c r="F4" s="261"/>
      <c r="G4" s="261"/>
    </row>
    <row r="5" spans="1:7" s="66" customFormat="1" ht="12" thickBot="1">
      <c r="A5" s="73" t="s">
        <v>145</v>
      </c>
      <c r="B5" s="74" t="s">
        <v>146</v>
      </c>
      <c r="C5" s="74" t="s">
        <v>147</v>
      </c>
      <c r="D5" s="74" t="s">
        <v>148</v>
      </c>
      <c r="E5" s="74" t="s">
        <v>149</v>
      </c>
      <c r="F5" s="74" t="s">
        <v>4</v>
      </c>
      <c r="G5" s="74" t="s">
        <v>150</v>
      </c>
    </row>
    <row r="6" spans="1:7" s="66" customFormat="1" ht="13.5" customHeight="1">
      <c r="A6" s="137" t="s">
        <v>151</v>
      </c>
      <c r="B6" s="138">
        <v>80273</v>
      </c>
      <c r="C6" s="138">
        <v>0</v>
      </c>
      <c r="D6" s="138">
        <v>0</v>
      </c>
      <c r="E6" s="138">
        <v>946</v>
      </c>
      <c r="F6" s="139">
        <v>81219</v>
      </c>
      <c r="G6" s="140">
        <v>0.3986158505198659</v>
      </c>
    </row>
    <row r="7" spans="1:7" s="66" customFormat="1" ht="13.5" customHeight="1">
      <c r="A7" s="137" t="s">
        <v>152</v>
      </c>
      <c r="B7" s="138">
        <v>0</v>
      </c>
      <c r="C7" s="138">
        <v>225120</v>
      </c>
      <c r="D7" s="138">
        <v>0</v>
      </c>
      <c r="E7" s="138">
        <v>0</v>
      </c>
      <c r="F7" s="139">
        <v>225120</v>
      </c>
      <c r="G7" s="140">
        <v>1.1048695535408242</v>
      </c>
    </row>
    <row r="8" spans="1:7" s="66" customFormat="1" ht="13.5" customHeight="1">
      <c r="A8" s="137" t="s">
        <v>206</v>
      </c>
      <c r="B8" s="138">
        <v>22</v>
      </c>
      <c r="C8" s="138">
        <v>0</v>
      </c>
      <c r="D8" s="138">
        <v>0</v>
      </c>
      <c r="E8" s="138">
        <v>0</v>
      </c>
      <c r="F8" s="139">
        <v>22</v>
      </c>
      <c r="G8" s="140">
        <v>0.00010797410349101871</v>
      </c>
    </row>
    <row r="9" spans="1:7" s="66" customFormat="1" ht="13.5" customHeight="1">
      <c r="A9" s="137" t="s">
        <v>153</v>
      </c>
      <c r="B9" s="138">
        <v>209666</v>
      </c>
      <c r="C9" s="138">
        <v>0</v>
      </c>
      <c r="D9" s="138">
        <v>0</v>
      </c>
      <c r="E9" s="138">
        <v>0</v>
      </c>
      <c r="F9" s="139">
        <v>209666</v>
      </c>
      <c r="G9" s="140">
        <v>1.0290226537521787</v>
      </c>
    </row>
    <row r="10" spans="1:7" s="66" customFormat="1" ht="13.5" customHeight="1">
      <c r="A10" s="137" t="s">
        <v>154</v>
      </c>
      <c r="B10" s="138">
        <v>5968398</v>
      </c>
      <c r="C10" s="138">
        <v>0</v>
      </c>
      <c r="D10" s="138">
        <v>0</v>
      </c>
      <c r="E10" s="138">
        <v>85686</v>
      </c>
      <c r="F10" s="139">
        <v>6054084</v>
      </c>
      <c r="G10" s="140">
        <v>29.712922379969115</v>
      </c>
    </row>
    <row r="11" spans="1:7" s="66" customFormat="1" ht="13.5" customHeight="1">
      <c r="A11" s="137" t="s">
        <v>155</v>
      </c>
      <c r="B11" s="138">
        <v>582</v>
      </c>
      <c r="C11" s="138">
        <v>1069936</v>
      </c>
      <c r="D11" s="138">
        <v>0</v>
      </c>
      <c r="E11" s="138">
        <v>25</v>
      </c>
      <c r="F11" s="139">
        <v>1070543</v>
      </c>
      <c r="G11" s="140">
        <v>5.254132757890257</v>
      </c>
    </row>
    <row r="12" spans="1:7" s="66" customFormat="1" ht="13.5" customHeight="1">
      <c r="A12" s="137" t="s">
        <v>156</v>
      </c>
      <c r="B12" s="138">
        <v>0</v>
      </c>
      <c r="C12" s="138">
        <v>0</v>
      </c>
      <c r="D12" s="138">
        <v>0</v>
      </c>
      <c r="E12" s="138">
        <v>271245</v>
      </c>
      <c r="F12" s="139">
        <v>271245</v>
      </c>
      <c r="G12" s="140">
        <v>1.331247077337335</v>
      </c>
    </row>
    <row r="13" spans="1:7" s="66" customFormat="1" ht="13.5" customHeight="1">
      <c r="A13" s="137" t="s">
        <v>157</v>
      </c>
      <c r="B13" s="138">
        <v>1284</v>
      </c>
      <c r="C13" s="138">
        <v>0</v>
      </c>
      <c r="D13" s="138">
        <v>0</v>
      </c>
      <c r="E13" s="138">
        <v>8320</v>
      </c>
      <c r="F13" s="139">
        <v>9604</v>
      </c>
      <c r="G13" s="140">
        <v>0.04713560408762471</v>
      </c>
    </row>
    <row r="14" spans="1:7" s="66" customFormat="1" ht="13.5" customHeight="1">
      <c r="A14" s="137" t="s">
        <v>158</v>
      </c>
      <c r="B14" s="138">
        <v>2822</v>
      </c>
      <c r="C14" s="138">
        <v>0</v>
      </c>
      <c r="D14" s="138">
        <v>0</v>
      </c>
      <c r="E14" s="138">
        <v>405</v>
      </c>
      <c r="F14" s="139">
        <v>3227</v>
      </c>
      <c r="G14" s="140">
        <v>0.015837837816614426</v>
      </c>
    </row>
    <row r="15" spans="1:7" s="66" customFormat="1" ht="13.5" customHeight="1">
      <c r="A15" s="137" t="s">
        <v>159</v>
      </c>
      <c r="B15" s="138">
        <v>367</v>
      </c>
      <c r="C15" s="138">
        <v>0</v>
      </c>
      <c r="D15" s="138">
        <v>0</v>
      </c>
      <c r="E15" s="138">
        <v>23558</v>
      </c>
      <c r="F15" s="139">
        <v>23925</v>
      </c>
      <c r="G15" s="140">
        <v>0.11742183754648286</v>
      </c>
    </row>
    <row r="16" spans="1:7" s="66" customFormat="1" ht="13.5" customHeight="1">
      <c r="A16" s="137" t="s">
        <v>160</v>
      </c>
      <c r="B16" s="138">
        <v>31</v>
      </c>
      <c r="C16" s="138">
        <v>0</v>
      </c>
      <c r="D16" s="138">
        <v>0</v>
      </c>
      <c r="E16" s="138">
        <v>0</v>
      </c>
      <c r="F16" s="139">
        <v>31</v>
      </c>
      <c r="G16" s="140">
        <v>0.00015214532764643544</v>
      </c>
    </row>
    <row r="17" spans="1:7" s="66" customFormat="1" ht="13.5" customHeight="1">
      <c r="A17" s="137" t="s">
        <v>161</v>
      </c>
      <c r="B17" s="138">
        <v>23</v>
      </c>
      <c r="C17" s="138">
        <v>0</v>
      </c>
      <c r="D17" s="138">
        <v>0</v>
      </c>
      <c r="E17" s="138">
        <v>0</v>
      </c>
      <c r="F17" s="139">
        <v>23</v>
      </c>
      <c r="G17" s="140">
        <v>0.00011288201728606503</v>
      </c>
    </row>
    <row r="18" spans="1:7" s="66" customFormat="1" ht="13.5" customHeight="1">
      <c r="A18" s="137" t="s">
        <v>162</v>
      </c>
      <c r="B18" s="138">
        <v>0</v>
      </c>
      <c r="C18" s="138">
        <v>1847383</v>
      </c>
      <c r="D18" s="138">
        <v>4372</v>
      </c>
      <c r="E18" s="138">
        <v>0</v>
      </c>
      <c r="F18" s="139">
        <v>1851755</v>
      </c>
      <c r="G18" s="140">
        <v>9.088253909545971</v>
      </c>
    </row>
    <row r="19" spans="1:7" s="66" customFormat="1" ht="13.5" customHeight="1">
      <c r="A19" s="137" t="s">
        <v>194</v>
      </c>
      <c r="B19" s="138">
        <v>3091</v>
      </c>
      <c r="C19" s="138">
        <v>0</v>
      </c>
      <c r="D19" s="138">
        <v>0</v>
      </c>
      <c r="E19" s="138">
        <v>0</v>
      </c>
      <c r="F19" s="139">
        <v>3091</v>
      </c>
      <c r="G19" s="140">
        <v>0.015170361540488128</v>
      </c>
    </row>
    <row r="20" spans="1:7" s="66" customFormat="1" ht="13.5" customHeight="1">
      <c r="A20" s="137" t="s">
        <v>285</v>
      </c>
      <c r="B20" s="138">
        <v>2</v>
      </c>
      <c r="C20" s="138">
        <v>0</v>
      </c>
      <c r="D20" s="138">
        <v>0</v>
      </c>
      <c r="E20" s="138">
        <v>0</v>
      </c>
      <c r="F20" s="139">
        <v>2</v>
      </c>
      <c r="G20" s="140">
        <v>9.815827590092612E-06</v>
      </c>
    </row>
    <row r="21" spans="1:7" s="66" customFormat="1" ht="13.5" customHeight="1">
      <c r="A21" s="137" t="s">
        <v>163</v>
      </c>
      <c r="B21" s="138">
        <v>2127</v>
      </c>
      <c r="C21" s="138">
        <v>0</v>
      </c>
      <c r="D21" s="138">
        <v>0</v>
      </c>
      <c r="E21" s="138">
        <v>0</v>
      </c>
      <c r="F21" s="139">
        <v>2127</v>
      </c>
      <c r="G21" s="140">
        <v>0.010439132642063491</v>
      </c>
    </row>
    <row r="22" spans="1:7" s="66" customFormat="1" ht="13.5" customHeight="1">
      <c r="A22" s="137" t="s">
        <v>200</v>
      </c>
      <c r="B22" s="138">
        <v>9955</v>
      </c>
      <c r="C22" s="138">
        <v>0</v>
      </c>
      <c r="D22" s="138">
        <v>0</v>
      </c>
      <c r="E22" s="138">
        <v>0</v>
      </c>
      <c r="F22" s="139">
        <v>9955</v>
      </c>
      <c r="G22" s="140">
        <v>0.048858281829685976</v>
      </c>
    </row>
    <row r="23" spans="1:7" s="66" customFormat="1" ht="13.5" customHeight="1">
      <c r="A23" s="137" t="s">
        <v>164</v>
      </c>
      <c r="B23" s="138">
        <v>12764</v>
      </c>
      <c r="C23" s="138">
        <v>0</v>
      </c>
      <c r="D23" s="138">
        <v>0</v>
      </c>
      <c r="E23" s="138">
        <v>0</v>
      </c>
      <c r="F23" s="139">
        <v>12764</v>
      </c>
      <c r="G23" s="140">
        <v>0.06264461167997104</v>
      </c>
    </row>
    <row r="24" spans="1:7" s="66" customFormat="1" ht="13.5" customHeight="1">
      <c r="A24" s="137" t="s">
        <v>165</v>
      </c>
      <c r="B24" s="138">
        <v>0</v>
      </c>
      <c r="C24" s="138">
        <v>0</v>
      </c>
      <c r="D24" s="138">
        <v>0</v>
      </c>
      <c r="E24" s="138">
        <v>262</v>
      </c>
      <c r="F24" s="139">
        <v>262</v>
      </c>
      <c r="G24" s="140">
        <v>0.001285873414302132</v>
      </c>
    </row>
    <row r="25" spans="1:7" s="66" customFormat="1" ht="13.5" customHeight="1">
      <c r="A25" s="137" t="s">
        <v>166</v>
      </c>
      <c r="B25" s="138">
        <v>0</v>
      </c>
      <c r="C25" s="138">
        <v>85651</v>
      </c>
      <c r="D25" s="138">
        <v>0</v>
      </c>
      <c r="E25" s="138">
        <v>0</v>
      </c>
      <c r="F25" s="139">
        <v>85651</v>
      </c>
      <c r="G25" s="140">
        <v>0.4203677244595111</v>
      </c>
    </row>
    <row r="26" spans="1:7" s="66" customFormat="1" ht="13.5" customHeight="1">
      <c r="A26" s="137" t="s">
        <v>167</v>
      </c>
      <c r="B26" s="138">
        <v>23575</v>
      </c>
      <c r="C26" s="138">
        <v>70041</v>
      </c>
      <c r="D26" s="138">
        <v>0</v>
      </c>
      <c r="E26" s="138">
        <v>1280</v>
      </c>
      <c r="F26" s="139">
        <v>94896</v>
      </c>
      <c r="G26" s="140">
        <v>0.46574138749471417</v>
      </c>
    </row>
    <row r="27" spans="1:7" s="66" customFormat="1" ht="13.5" customHeight="1">
      <c r="A27" s="137" t="s">
        <v>168</v>
      </c>
      <c r="B27" s="138">
        <v>49831</v>
      </c>
      <c r="C27" s="138">
        <v>0</v>
      </c>
      <c r="D27" s="138">
        <v>0</v>
      </c>
      <c r="E27" s="138">
        <v>0</v>
      </c>
      <c r="F27" s="139">
        <v>49831</v>
      </c>
      <c r="G27" s="140">
        <v>0.24456625232095242</v>
      </c>
    </row>
    <row r="28" spans="1:7" s="66" customFormat="1" ht="13.5" customHeight="1">
      <c r="A28" s="137" t="s">
        <v>169</v>
      </c>
      <c r="B28" s="138">
        <v>0</v>
      </c>
      <c r="C28" s="138">
        <v>0</v>
      </c>
      <c r="D28" s="138">
        <v>0</v>
      </c>
      <c r="E28" s="138">
        <v>44344</v>
      </c>
      <c r="F28" s="139">
        <v>44344</v>
      </c>
      <c r="G28" s="140">
        <v>0.21763652932753336</v>
      </c>
    </row>
    <row r="29" spans="1:7" s="66" customFormat="1" ht="13.5" customHeight="1">
      <c r="A29" s="137" t="s">
        <v>170</v>
      </c>
      <c r="B29" s="138">
        <v>6809313</v>
      </c>
      <c r="C29" s="138">
        <v>0</v>
      </c>
      <c r="D29" s="138">
        <v>0</v>
      </c>
      <c r="E29" s="138">
        <v>279231</v>
      </c>
      <c r="F29" s="139">
        <v>7088544</v>
      </c>
      <c r="G29" s="140">
        <v>34.789962884392715</v>
      </c>
    </row>
    <row r="30" spans="1:7" s="66" customFormat="1" ht="13.5" customHeight="1">
      <c r="A30" s="137" t="s">
        <v>171</v>
      </c>
      <c r="B30" s="138">
        <v>504965</v>
      </c>
      <c r="C30" s="138">
        <v>0</v>
      </c>
      <c r="D30" s="138">
        <v>0</v>
      </c>
      <c r="E30" s="138">
        <v>138117</v>
      </c>
      <c r="F30" s="139">
        <v>643082</v>
      </c>
      <c r="G30" s="140">
        <v>3.156191019145968</v>
      </c>
    </row>
    <row r="31" spans="1:7" s="66" customFormat="1" ht="13.5" customHeight="1">
      <c r="A31" s="137" t="s">
        <v>172</v>
      </c>
      <c r="B31" s="138">
        <v>66</v>
      </c>
      <c r="C31" s="138">
        <v>0</v>
      </c>
      <c r="D31" s="138">
        <v>0</v>
      </c>
      <c r="E31" s="138">
        <v>0</v>
      </c>
      <c r="F31" s="139">
        <v>66</v>
      </c>
      <c r="G31" s="141">
        <v>0.00032392231047305615</v>
      </c>
    </row>
    <row r="32" spans="1:7" s="66" customFormat="1" ht="13.5" customHeight="1">
      <c r="A32" s="137" t="s">
        <v>173</v>
      </c>
      <c r="B32" s="138">
        <v>0</v>
      </c>
      <c r="C32" s="138">
        <v>0</v>
      </c>
      <c r="D32" s="138">
        <v>0</v>
      </c>
      <c r="E32" s="138">
        <v>34</v>
      </c>
      <c r="F32" s="139">
        <v>34</v>
      </c>
      <c r="G32" s="140">
        <v>0.00016686906903157437</v>
      </c>
    </row>
    <row r="33" spans="1:7" s="66" customFormat="1" ht="13.5" customHeight="1">
      <c r="A33" s="137" t="s">
        <v>174</v>
      </c>
      <c r="B33" s="138">
        <v>27699</v>
      </c>
      <c r="C33" s="138">
        <v>0</v>
      </c>
      <c r="D33" s="138">
        <v>0</v>
      </c>
      <c r="E33" s="138">
        <v>0</v>
      </c>
      <c r="F33" s="139">
        <v>27699</v>
      </c>
      <c r="G33" s="140">
        <v>0.1359443042089876</v>
      </c>
    </row>
    <row r="34" spans="1:7" s="66" customFormat="1" ht="13.5" customHeight="1">
      <c r="A34" s="137" t="s">
        <v>175</v>
      </c>
      <c r="B34" s="138">
        <v>0</v>
      </c>
      <c r="C34" s="138">
        <v>194876</v>
      </c>
      <c r="D34" s="138">
        <v>0</v>
      </c>
      <c r="E34" s="138">
        <v>0</v>
      </c>
      <c r="F34" s="139">
        <v>194876</v>
      </c>
      <c r="G34" s="140">
        <v>0.9564346087234438</v>
      </c>
    </row>
    <row r="35" spans="1:7" s="66" customFormat="1" ht="13.5" customHeight="1">
      <c r="A35" s="137" t="s">
        <v>176</v>
      </c>
      <c r="B35" s="138">
        <v>55</v>
      </c>
      <c r="C35" s="138">
        <v>0</v>
      </c>
      <c r="D35" s="138">
        <v>0</v>
      </c>
      <c r="E35" s="138">
        <v>6705</v>
      </c>
      <c r="F35" s="139">
        <v>6760</v>
      </c>
      <c r="G35" s="140">
        <v>0.03317749725451302</v>
      </c>
    </row>
    <row r="36" spans="1:7" s="66" customFormat="1" ht="13.5" customHeight="1">
      <c r="A36" s="137" t="s">
        <v>177</v>
      </c>
      <c r="B36" s="138">
        <v>12340</v>
      </c>
      <c r="C36" s="138">
        <v>0</v>
      </c>
      <c r="D36" s="138">
        <v>0</v>
      </c>
      <c r="E36" s="138">
        <v>0</v>
      </c>
      <c r="F36" s="139">
        <v>12340</v>
      </c>
      <c r="G36" s="140">
        <v>0.0605636562308714</v>
      </c>
    </row>
    <row r="37" spans="1:7" s="66" customFormat="1" ht="13.5" customHeight="1">
      <c r="A37" s="137" t="s">
        <v>204</v>
      </c>
      <c r="B37" s="138">
        <v>1300</v>
      </c>
      <c r="C37" s="138">
        <v>0</v>
      </c>
      <c r="D37" s="138">
        <v>0</v>
      </c>
      <c r="E37" s="138">
        <v>0</v>
      </c>
      <c r="F37" s="139">
        <v>1300</v>
      </c>
      <c r="G37" s="140">
        <v>0.006380287933560197</v>
      </c>
    </row>
    <row r="38" spans="1:7" s="66" customFormat="1" ht="13.5" customHeight="1">
      <c r="A38" s="137" t="s">
        <v>195</v>
      </c>
      <c r="B38" s="138">
        <v>987</v>
      </c>
      <c r="C38" s="138">
        <v>0</v>
      </c>
      <c r="D38" s="138">
        <v>0</v>
      </c>
      <c r="E38" s="138">
        <v>0</v>
      </c>
      <c r="F38" s="139">
        <v>987</v>
      </c>
      <c r="G38" s="140">
        <v>0.004844110915710703</v>
      </c>
    </row>
    <row r="39" spans="1:7" s="66" customFormat="1" ht="13.5" customHeight="1">
      <c r="A39" s="137" t="s">
        <v>178</v>
      </c>
      <c r="B39" s="138">
        <v>11</v>
      </c>
      <c r="C39" s="138">
        <v>2</v>
      </c>
      <c r="D39" s="138">
        <v>0</v>
      </c>
      <c r="E39" s="138">
        <v>0</v>
      </c>
      <c r="F39" s="139">
        <v>13</v>
      </c>
      <c r="G39" s="140">
        <v>6.380287933560197E-05</v>
      </c>
    </row>
    <row r="40" spans="1:7" s="66" customFormat="1" ht="13.5" customHeight="1">
      <c r="A40" s="137" t="s">
        <v>179</v>
      </c>
      <c r="B40" s="138">
        <v>1312910</v>
      </c>
      <c r="C40" s="138">
        <v>0</v>
      </c>
      <c r="D40" s="138">
        <v>0</v>
      </c>
      <c r="E40" s="138">
        <v>263134</v>
      </c>
      <c r="F40" s="139">
        <v>1576044</v>
      </c>
      <c r="G40" s="140">
        <v>7.73508808919996</v>
      </c>
    </row>
    <row r="41" spans="1:7" s="66" customFormat="1" ht="13.5" customHeight="1">
      <c r="A41" s="137" t="s">
        <v>196</v>
      </c>
      <c r="B41" s="138">
        <v>0</v>
      </c>
      <c r="C41" s="138">
        <v>0</v>
      </c>
      <c r="D41" s="138">
        <v>0</v>
      </c>
      <c r="E41" s="138">
        <v>0</v>
      </c>
      <c r="F41" s="139">
        <v>0</v>
      </c>
      <c r="G41" s="140">
        <v>0</v>
      </c>
    </row>
    <row r="42" spans="1:7" s="66" customFormat="1" ht="13.5" customHeight="1">
      <c r="A42" s="137" t="s">
        <v>180</v>
      </c>
      <c r="B42" s="138">
        <v>1073</v>
      </c>
      <c r="C42" s="138">
        <v>0</v>
      </c>
      <c r="D42" s="138">
        <v>0</v>
      </c>
      <c r="E42" s="138">
        <v>0</v>
      </c>
      <c r="F42" s="139">
        <v>1073</v>
      </c>
      <c r="G42" s="140">
        <v>0.005266191502084685</v>
      </c>
    </row>
    <row r="43" spans="1:7" s="66" customFormat="1" ht="13.5" customHeight="1">
      <c r="A43" s="137" t="s">
        <v>181</v>
      </c>
      <c r="B43" s="138">
        <v>0</v>
      </c>
      <c r="C43" s="138">
        <v>0</v>
      </c>
      <c r="D43" s="138">
        <v>0</v>
      </c>
      <c r="E43" s="138">
        <v>92</v>
      </c>
      <c r="F43" s="139">
        <v>92</v>
      </c>
      <c r="G43" s="140">
        <v>0.0004515280691442601</v>
      </c>
    </row>
    <row r="44" spans="1:7" s="66" customFormat="1" ht="13.5" customHeight="1">
      <c r="A44" s="137" t="s">
        <v>182</v>
      </c>
      <c r="B44" s="138">
        <v>0</v>
      </c>
      <c r="C44" s="138">
        <v>0</v>
      </c>
      <c r="D44" s="138">
        <v>0</v>
      </c>
      <c r="E44" s="138">
        <v>9</v>
      </c>
      <c r="F44" s="139">
        <v>9</v>
      </c>
      <c r="G44" s="140">
        <v>4.417122415541675E-05</v>
      </c>
    </row>
    <row r="45" spans="1:7" s="66" customFormat="1" ht="13.5" customHeight="1">
      <c r="A45" s="137" t="s">
        <v>183</v>
      </c>
      <c r="B45" s="138">
        <v>6779</v>
      </c>
      <c r="C45" s="138">
        <v>0</v>
      </c>
      <c r="D45" s="138">
        <v>0</v>
      </c>
      <c r="E45" s="138">
        <v>11208</v>
      </c>
      <c r="F45" s="139">
        <v>17987</v>
      </c>
      <c r="G45" s="140">
        <v>0.0882786454314979</v>
      </c>
    </row>
    <row r="46" spans="1:7" s="66" customFormat="1" ht="13.5" customHeight="1">
      <c r="A46" s="137" t="s">
        <v>184</v>
      </c>
      <c r="B46" s="138">
        <v>7</v>
      </c>
      <c r="C46" s="138">
        <v>0</v>
      </c>
      <c r="D46" s="138">
        <v>0</v>
      </c>
      <c r="E46" s="138">
        <v>658</v>
      </c>
      <c r="F46" s="139">
        <v>665</v>
      </c>
      <c r="G46" s="140">
        <v>0.003263762673705793</v>
      </c>
    </row>
    <row r="47" spans="1:7" s="66" customFormat="1" ht="13.5" customHeight="1">
      <c r="A47" s="137" t="s">
        <v>197</v>
      </c>
      <c r="B47" s="138">
        <v>384</v>
      </c>
      <c r="C47" s="138">
        <v>0</v>
      </c>
      <c r="D47" s="138">
        <v>0</v>
      </c>
      <c r="E47" s="138">
        <v>0</v>
      </c>
      <c r="F47" s="139">
        <v>384</v>
      </c>
      <c r="G47" s="140">
        <v>0.0018846388972977813</v>
      </c>
    </row>
    <row r="48" spans="1:7" s="66" customFormat="1" ht="13.5" customHeight="1">
      <c r="A48" s="137" t="s">
        <v>198</v>
      </c>
      <c r="B48" s="138">
        <v>10577</v>
      </c>
      <c r="C48" s="138">
        <v>0</v>
      </c>
      <c r="D48" s="138">
        <v>0</v>
      </c>
      <c r="E48" s="138">
        <v>8093</v>
      </c>
      <c r="F48" s="139">
        <v>18670</v>
      </c>
      <c r="G48" s="140">
        <v>0.09163075055351452</v>
      </c>
    </row>
    <row r="49" spans="1:7" s="66" customFormat="1" ht="13.5" customHeight="1">
      <c r="A49" s="137" t="s">
        <v>185</v>
      </c>
      <c r="B49" s="138">
        <v>20412</v>
      </c>
      <c r="C49" s="138">
        <v>0</v>
      </c>
      <c r="D49" s="138">
        <v>0</v>
      </c>
      <c r="E49" s="138">
        <v>4302</v>
      </c>
      <c r="F49" s="139">
        <v>24714</v>
      </c>
      <c r="G49" s="140">
        <v>0.12129418153077438</v>
      </c>
    </row>
    <row r="50" spans="1:7" s="66" customFormat="1" ht="13.5" customHeight="1">
      <c r="A50" s="137" t="s">
        <v>186</v>
      </c>
      <c r="B50" s="138">
        <v>382</v>
      </c>
      <c r="C50" s="138">
        <v>5</v>
      </c>
      <c r="D50" s="138">
        <v>0</v>
      </c>
      <c r="E50" s="138">
        <v>0</v>
      </c>
      <c r="F50" s="139">
        <v>387</v>
      </c>
      <c r="G50" s="140">
        <v>0.00189936263868292</v>
      </c>
    </row>
    <row r="51" spans="1:7" s="66" customFormat="1" ht="13.5" customHeight="1">
      <c r="A51" s="137" t="s">
        <v>199</v>
      </c>
      <c r="B51" s="138">
        <v>0</v>
      </c>
      <c r="C51" s="138">
        <v>0</v>
      </c>
      <c r="D51" s="138">
        <v>0</v>
      </c>
      <c r="E51" s="138">
        <v>0</v>
      </c>
      <c r="F51" s="139">
        <v>0</v>
      </c>
      <c r="G51" s="140">
        <v>0</v>
      </c>
    </row>
    <row r="52" spans="1:7" s="66" customFormat="1" ht="13.5" customHeight="1">
      <c r="A52" s="137" t="s">
        <v>187</v>
      </c>
      <c r="B52" s="138">
        <v>16</v>
      </c>
      <c r="C52" s="138">
        <v>112329</v>
      </c>
      <c r="D52" s="138">
        <v>10544</v>
      </c>
      <c r="E52" s="138">
        <v>0</v>
      </c>
      <c r="F52" s="139">
        <v>122889</v>
      </c>
      <c r="G52" s="141">
        <v>0.6031286183594454</v>
      </c>
    </row>
    <row r="53" spans="1:7" s="66" customFormat="1" ht="13.5" customHeight="1">
      <c r="A53" s="137" t="s">
        <v>188</v>
      </c>
      <c r="B53" s="138">
        <v>2114</v>
      </c>
      <c r="C53" s="138">
        <v>0</v>
      </c>
      <c r="D53" s="138">
        <v>0</v>
      </c>
      <c r="E53" s="138">
        <v>1988</v>
      </c>
      <c r="F53" s="139">
        <v>4102</v>
      </c>
      <c r="G53" s="140">
        <v>0.020132262387279942</v>
      </c>
    </row>
    <row r="54" spans="1:7" s="66" customFormat="1" ht="13.5" customHeight="1">
      <c r="A54" s="137" t="s">
        <v>308</v>
      </c>
      <c r="B54" s="138">
        <v>1</v>
      </c>
      <c r="C54" s="138">
        <v>0</v>
      </c>
      <c r="D54" s="138">
        <v>0</v>
      </c>
      <c r="E54" s="138">
        <v>0</v>
      </c>
      <c r="F54" s="139">
        <v>1</v>
      </c>
      <c r="G54" s="140">
        <v>4.907913795046306E-06</v>
      </c>
    </row>
    <row r="55" spans="1:7" s="66" customFormat="1" ht="13.5" customHeight="1">
      <c r="A55" s="137" t="s">
        <v>189</v>
      </c>
      <c r="B55" s="138">
        <v>0</v>
      </c>
      <c r="C55" s="138">
        <v>316268</v>
      </c>
      <c r="D55" s="138">
        <v>0</v>
      </c>
      <c r="E55" s="138">
        <v>0</v>
      </c>
      <c r="F55" s="139">
        <v>316268</v>
      </c>
      <c r="G55" s="140">
        <v>1.5522160801317049</v>
      </c>
    </row>
    <row r="56" spans="1:7" s="66" customFormat="1" ht="13.5" customHeight="1">
      <c r="A56" s="137" t="s">
        <v>190</v>
      </c>
      <c r="B56" s="138">
        <v>0</v>
      </c>
      <c r="C56" s="138">
        <v>0</v>
      </c>
      <c r="D56" s="138">
        <v>0</v>
      </c>
      <c r="E56" s="138">
        <v>30</v>
      </c>
      <c r="F56" s="139">
        <v>30</v>
      </c>
      <c r="G56" s="140">
        <v>0.00014723741385138915</v>
      </c>
    </row>
    <row r="57" spans="1:7" s="66" customFormat="1" ht="13.5" customHeight="1">
      <c r="A57" s="137" t="s">
        <v>191</v>
      </c>
      <c r="B57" s="138">
        <v>0</v>
      </c>
      <c r="C57" s="138">
        <v>21806</v>
      </c>
      <c r="D57" s="138">
        <v>0</v>
      </c>
      <c r="E57" s="138">
        <v>0</v>
      </c>
      <c r="F57" s="139">
        <v>21806</v>
      </c>
      <c r="G57" s="140">
        <v>0.10702196821477973</v>
      </c>
    </row>
    <row r="58" spans="1:7" s="66" customFormat="1" ht="13.5" customHeight="1">
      <c r="A58" s="137" t="s">
        <v>192</v>
      </c>
      <c r="B58" s="138">
        <v>0</v>
      </c>
      <c r="C58" s="138">
        <v>107033</v>
      </c>
      <c r="D58" s="138">
        <v>0</v>
      </c>
      <c r="E58" s="138">
        <v>0</v>
      </c>
      <c r="F58" s="139">
        <v>107033</v>
      </c>
      <c r="G58" s="140">
        <v>0.5253087372251911</v>
      </c>
    </row>
    <row r="59" spans="1:7" s="66" customFormat="1" ht="13.5" customHeight="1" thickBot="1">
      <c r="A59" s="137" t="s">
        <v>193</v>
      </c>
      <c r="B59" s="138">
        <v>0</v>
      </c>
      <c r="C59" s="138">
        <v>84014</v>
      </c>
      <c r="D59" s="138">
        <v>0</v>
      </c>
      <c r="E59" s="138">
        <v>0</v>
      </c>
      <c r="F59" s="139">
        <v>84014</v>
      </c>
      <c r="G59" s="140">
        <v>0.4123334695770203</v>
      </c>
    </row>
    <row r="60" spans="1:7" s="66" customFormat="1" ht="13.5" customHeight="1" thickBot="1">
      <c r="A60" s="142" t="s">
        <v>286</v>
      </c>
      <c r="B60" s="143">
        <v>15076204</v>
      </c>
      <c r="C60" s="143">
        <v>4134464</v>
      </c>
      <c r="D60" s="143">
        <v>14916</v>
      </c>
      <c r="E60" s="143">
        <v>1149672</v>
      </c>
      <c r="F60" s="143">
        <v>20375256</v>
      </c>
      <c r="G60" s="144">
        <v>100</v>
      </c>
    </row>
    <row r="61" spans="1:7" s="67" customFormat="1" ht="16.5" customHeight="1" thickBot="1">
      <c r="A61" s="145" t="s">
        <v>319</v>
      </c>
      <c r="B61" s="144">
        <v>73.99270958853229</v>
      </c>
      <c r="C61" s="144">
        <v>20.29159290072233</v>
      </c>
      <c r="D61" s="144">
        <v>0.07320644216691069</v>
      </c>
      <c r="E61" s="144">
        <v>5.642491068578476</v>
      </c>
      <c r="F61" s="144">
        <v>100</v>
      </c>
      <c r="G61" s="144"/>
    </row>
    <row r="62" spans="2:7" ht="6.75" customHeight="1">
      <c r="B62" s="67"/>
      <c r="C62" s="146"/>
      <c r="D62" s="146"/>
      <c r="E62" s="146"/>
      <c r="F62" s="147"/>
      <c r="G62" s="147"/>
    </row>
    <row r="63" spans="1:7" ht="13.5" customHeight="1">
      <c r="A63" s="67" t="s">
        <v>203</v>
      </c>
      <c r="C63" s="68"/>
      <c r="D63" s="68"/>
      <c r="E63" s="68"/>
      <c r="F63" s="69"/>
      <c r="G63" s="69"/>
    </row>
    <row r="64" spans="3:7" ht="11.25">
      <c r="C64" s="68"/>
      <c r="D64" s="68"/>
      <c r="E64" s="68"/>
      <c r="F64" s="69"/>
      <c r="G64" s="69"/>
    </row>
    <row r="65" spans="3:7" ht="11.25">
      <c r="C65" s="68"/>
      <c r="D65" s="68"/>
      <c r="E65" s="68"/>
      <c r="F65" s="69"/>
      <c r="G65" s="69"/>
    </row>
    <row r="66" spans="3:7" ht="11.25">
      <c r="C66" s="68"/>
      <c r="D66" s="68"/>
      <c r="E66" s="68"/>
      <c r="F66" s="69"/>
      <c r="G66" s="69"/>
    </row>
    <row r="67" spans="1:7" ht="12">
      <c r="A67" s="254" t="s">
        <v>0</v>
      </c>
      <c r="B67" s="254"/>
      <c r="C67" s="254"/>
      <c r="D67" s="254"/>
      <c r="E67" s="254"/>
      <c r="F67" s="254"/>
      <c r="G67" s="254"/>
    </row>
    <row r="68" spans="1:7" ht="15">
      <c r="A68" s="249" t="s">
        <v>1</v>
      </c>
      <c r="B68" s="249"/>
      <c r="C68" s="249"/>
      <c r="D68" s="249"/>
      <c r="E68" s="249"/>
      <c r="F68" s="249"/>
      <c r="G68" s="249"/>
    </row>
    <row r="69" spans="1:7" ht="12">
      <c r="A69" s="250" t="s">
        <v>33</v>
      </c>
      <c r="B69" s="250"/>
      <c r="C69" s="250"/>
      <c r="D69" s="250"/>
      <c r="E69" s="250"/>
      <c r="F69" s="250"/>
      <c r="G69" s="250"/>
    </row>
    <row r="70" spans="1:7" ht="11.25">
      <c r="A70" s="72"/>
      <c r="B70" s="72"/>
      <c r="C70" s="70"/>
      <c r="D70" s="70"/>
      <c r="E70" s="70"/>
      <c r="F70" s="71"/>
      <c r="G70" s="71"/>
    </row>
  </sheetData>
  <sheetProtection/>
  <mergeCells count="8">
    <mergeCell ref="A68:G68"/>
    <mergeCell ref="A69:G69"/>
    <mergeCell ref="A1:G1"/>
    <mergeCell ref="A2:G2"/>
    <mergeCell ref="A3:G3"/>
    <mergeCell ref="B4:E4"/>
    <mergeCell ref="F4:G4"/>
    <mergeCell ref="A67:G67"/>
  </mergeCells>
  <printOptions/>
  <pageMargins left="0.7" right="0.7" top="0.75" bottom="0.3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24">
      <selection activeCell="U19" sqref="U19"/>
    </sheetView>
  </sheetViews>
  <sheetFormatPr defaultColWidth="9.00390625" defaultRowHeight="12.75"/>
  <cols>
    <col min="1" max="1" width="12.75390625" style="0" customWidth="1"/>
    <col min="2" max="2" width="16.75390625" style="0" customWidth="1"/>
    <col min="3" max="9" width="9.00390625" style="0" customWidth="1"/>
    <col min="10" max="10" width="12.75390625" style="0" customWidth="1"/>
    <col min="11" max="11" width="16.75390625" style="0" customWidth="1"/>
    <col min="12" max="12" width="9.00390625" style="0" customWidth="1"/>
    <col min="13" max="19" width="8.875" style="0" customWidth="1"/>
  </cols>
  <sheetData>
    <row r="1" spans="1:19" ht="12.75">
      <c r="A1" s="266" t="s">
        <v>363</v>
      </c>
      <c r="B1" s="266"/>
      <c r="C1" s="266"/>
      <c r="D1" s="266"/>
      <c r="E1" s="266"/>
      <c r="F1" s="266"/>
      <c r="G1" s="266"/>
      <c r="H1" s="266"/>
      <c r="I1" s="266"/>
      <c r="J1" s="266" t="s">
        <v>363</v>
      </c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3.5" thickBot="1">
      <c r="A3" s="181"/>
      <c r="B3" s="181"/>
      <c r="C3" s="181"/>
      <c r="D3" s="181"/>
      <c r="E3" s="181"/>
      <c r="F3" s="181"/>
      <c r="G3" s="181"/>
      <c r="H3" s="181"/>
      <c r="I3" s="181"/>
      <c r="J3" s="267" t="s">
        <v>211</v>
      </c>
      <c r="K3" s="267"/>
      <c r="L3" s="267"/>
      <c r="M3" s="181"/>
      <c r="N3" s="181"/>
      <c r="O3" s="181"/>
      <c r="P3" s="181"/>
      <c r="Q3" s="181"/>
      <c r="R3" s="181"/>
      <c r="S3" s="183"/>
    </row>
    <row r="4" spans="1:19" ht="13.5" thickBot="1">
      <c r="A4" s="268" t="s">
        <v>288</v>
      </c>
      <c r="B4" s="268"/>
      <c r="C4" s="268"/>
      <c r="D4" s="269" t="s">
        <v>3</v>
      </c>
      <c r="E4" s="269"/>
      <c r="F4" s="269"/>
      <c r="G4" s="269"/>
      <c r="H4" s="269"/>
      <c r="I4" s="269"/>
      <c r="J4" s="268" t="s">
        <v>288</v>
      </c>
      <c r="K4" s="268"/>
      <c r="L4" s="268"/>
      <c r="M4" s="269" t="s">
        <v>3</v>
      </c>
      <c r="N4" s="269"/>
      <c r="O4" s="269"/>
      <c r="P4" s="269"/>
      <c r="Q4" s="269"/>
      <c r="R4" s="269"/>
      <c r="S4" s="184"/>
    </row>
    <row r="5" spans="1:19" ht="13.5" thickBot="1">
      <c r="A5" s="265"/>
      <c r="B5" s="265"/>
      <c r="C5" s="265"/>
      <c r="D5" s="185" t="s">
        <v>6</v>
      </c>
      <c r="E5" s="185" t="s">
        <v>7</v>
      </c>
      <c r="F5" s="185" t="s">
        <v>8</v>
      </c>
      <c r="G5" s="185" t="s">
        <v>9</v>
      </c>
      <c r="H5" s="185" t="s">
        <v>10</v>
      </c>
      <c r="I5" s="185" t="s">
        <v>11</v>
      </c>
      <c r="J5" s="265"/>
      <c r="K5" s="265"/>
      <c r="L5" s="265"/>
      <c r="M5" s="185" t="s">
        <v>12</v>
      </c>
      <c r="N5" s="185" t="s">
        <v>13</v>
      </c>
      <c r="O5" s="185" t="s">
        <v>14</v>
      </c>
      <c r="P5" s="185" t="s">
        <v>15</v>
      </c>
      <c r="Q5" s="185" t="s">
        <v>16</v>
      </c>
      <c r="R5" s="185" t="s">
        <v>17</v>
      </c>
      <c r="S5" s="185" t="s">
        <v>4</v>
      </c>
    </row>
    <row r="6" spans="1:19" ht="12.75">
      <c r="A6" s="188" t="s">
        <v>151</v>
      </c>
      <c r="B6" s="65" t="s">
        <v>212</v>
      </c>
      <c r="C6" s="65" t="s">
        <v>213</v>
      </c>
      <c r="D6" s="186">
        <v>132</v>
      </c>
      <c r="E6" s="186">
        <v>117</v>
      </c>
      <c r="F6" s="186">
        <v>133</v>
      </c>
      <c r="G6" s="186">
        <v>66</v>
      </c>
      <c r="H6" s="186">
        <v>157</v>
      </c>
      <c r="I6" s="186">
        <v>226</v>
      </c>
      <c r="J6" s="188" t="s">
        <v>151</v>
      </c>
      <c r="K6" s="65" t="s">
        <v>212</v>
      </c>
      <c r="L6" s="187" t="s">
        <v>213</v>
      </c>
      <c r="M6" s="186">
        <v>154</v>
      </c>
      <c r="N6" s="186"/>
      <c r="O6" s="186"/>
      <c r="P6" s="186"/>
      <c r="Q6" s="186"/>
      <c r="R6" s="186"/>
      <c r="S6" s="186">
        <v>985</v>
      </c>
    </row>
    <row r="7" spans="1:19" ht="12.75">
      <c r="A7" s="188"/>
      <c r="B7" s="65" t="s">
        <v>214</v>
      </c>
      <c r="C7" s="65" t="s">
        <v>215</v>
      </c>
      <c r="D7" s="186">
        <v>20137</v>
      </c>
      <c r="E7" s="186">
        <v>18283</v>
      </c>
      <c r="F7" s="186">
        <v>17339</v>
      </c>
      <c r="G7" s="186">
        <v>18211</v>
      </c>
      <c r="H7" s="186">
        <v>17286</v>
      </c>
      <c r="I7" s="186">
        <v>16989</v>
      </c>
      <c r="J7" s="188"/>
      <c r="K7" s="65" t="s">
        <v>214</v>
      </c>
      <c r="L7" s="187" t="s">
        <v>215</v>
      </c>
      <c r="M7" s="186">
        <v>23891</v>
      </c>
      <c r="N7" s="186"/>
      <c r="O7" s="186"/>
      <c r="P7" s="186"/>
      <c r="Q7" s="186"/>
      <c r="R7" s="186"/>
      <c r="S7" s="186">
        <v>132136</v>
      </c>
    </row>
    <row r="8" spans="1:19" ht="13.5" thickBot="1">
      <c r="A8" s="189"/>
      <c r="B8" s="189" t="s">
        <v>286</v>
      </c>
      <c r="C8" s="189"/>
      <c r="D8" s="190">
        <v>20269</v>
      </c>
      <c r="E8" s="190">
        <v>18400</v>
      </c>
      <c r="F8" s="190">
        <v>17472</v>
      </c>
      <c r="G8" s="190">
        <v>18277</v>
      </c>
      <c r="H8" s="190">
        <v>17443</v>
      </c>
      <c r="I8" s="190">
        <v>17215</v>
      </c>
      <c r="J8" s="189"/>
      <c r="K8" s="189" t="s">
        <v>286</v>
      </c>
      <c r="L8" s="182"/>
      <c r="M8" s="190">
        <v>24045</v>
      </c>
      <c r="N8" s="190">
        <v>0</v>
      </c>
      <c r="O8" s="190"/>
      <c r="P8" s="190"/>
      <c r="Q8" s="190"/>
      <c r="R8" s="190"/>
      <c r="S8" s="190">
        <v>133121</v>
      </c>
    </row>
    <row r="9" spans="1:19" s="159" customFormat="1" ht="13.5" thickBot="1">
      <c r="A9" s="189" t="s">
        <v>152</v>
      </c>
      <c r="B9" s="189" t="s">
        <v>216</v>
      </c>
      <c r="C9" s="189" t="s">
        <v>217</v>
      </c>
      <c r="D9" s="190">
        <v>14931</v>
      </c>
      <c r="E9" s="190">
        <v>13897</v>
      </c>
      <c r="F9" s="190">
        <v>13856</v>
      </c>
      <c r="G9" s="190">
        <v>20438</v>
      </c>
      <c r="H9" s="190">
        <v>19493</v>
      </c>
      <c r="I9" s="190">
        <v>16436</v>
      </c>
      <c r="J9" s="189" t="s">
        <v>152</v>
      </c>
      <c r="K9" s="189" t="s">
        <v>216</v>
      </c>
      <c r="L9" s="182" t="s">
        <v>217</v>
      </c>
      <c r="M9" s="190">
        <v>14145</v>
      </c>
      <c r="N9" s="190"/>
      <c r="O9" s="190"/>
      <c r="P9" s="190"/>
      <c r="Q9" s="190"/>
      <c r="R9" s="190"/>
      <c r="S9" s="190">
        <v>113196</v>
      </c>
    </row>
    <row r="10" spans="1:19" s="159" customFormat="1" ht="13.5" thickBot="1">
      <c r="A10" s="189" t="s">
        <v>206</v>
      </c>
      <c r="B10" s="189" t="s">
        <v>289</v>
      </c>
      <c r="C10" s="189" t="s">
        <v>215</v>
      </c>
      <c r="D10" s="190">
        <v>222</v>
      </c>
      <c r="E10" s="190">
        <v>537</v>
      </c>
      <c r="F10" s="190">
        <v>310</v>
      </c>
      <c r="G10" s="190">
        <v>494</v>
      </c>
      <c r="H10" s="190"/>
      <c r="I10" s="190"/>
      <c r="J10" s="189" t="s">
        <v>206</v>
      </c>
      <c r="K10" s="189" t="s">
        <v>289</v>
      </c>
      <c r="L10" s="182" t="s">
        <v>215</v>
      </c>
      <c r="M10" s="190"/>
      <c r="N10" s="190"/>
      <c r="O10" s="190"/>
      <c r="P10" s="190"/>
      <c r="Q10" s="190"/>
      <c r="R10" s="190"/>
      <c r="S10" s="190">
        <v>1563</v>
      </c>
    </row>
    <row r="11" spans="1:19" s="159" customFormat="1" ht="13.5" thickBot="1">
      <c r="A11" s="189" t="s">
        <v>153</v>
      </c>
      <c r="B11" s="189" t="s">
        <v>218</v>
      </c>
      <c r="C11" s="189" t="s">
        <v>215</v>
      </c>
      <c r="D11" s="190">
        <v>34626</v>
      </c>
      <c r="E11" s="190">
        <v>38338</v>
      </c>
      <c r="F11" s="190">
        <v>37190</v>
      </c>
      <c r="G11" s="190">
        <v>40825</v>
      </c>
      <c r="H11" s="190">
        <v>40782</v>
      </c>
      <c r="I11" s="190">
        <v>39235</v>
      </c>
      <c r="J11" s="189" t="s">
        <v>153</v>
      </c>
      <c r="K11" s="189" t="s">
        <v>218</v>
      </c>
      <c r="L11" s="182" t="s">
        <v>215</v>
      </c>
      <c r="M11" s="190">
        <v>53723</v>
      </c>
      <c r="N11" s="190"/>
      <c r="O11" s="190"/>
      <c r="P11" s="190"/>
      <c r="Q11" s="190"/>
      <c r="R11" s="190"/>
      <c r="S11" s="190">
        <v>284719</v>
      </c>
    </row>
    <row r="12" spans="1:19" ht="12.75">
      <c r="A12" s="188" t="s">
        <v>154</v>
      </c>
      <c r="B12" s="65" t="s">
        <v>222</v>
      </c>
      <c r="C12" s="65" t="s">
        <v>213</v>
      </c>
      <c r="D12" s="186">
        <v>0</v>
      </c>
      <c r="E12" s="186"/>
      <c r="F12" s="186">
        <v>34</v>
      </c>
      <c r="G12" s="186"/>
      <c r="H12" s="186">
        <v>5</v>
      </c>
      <c r="I12" s="186">
        <v>16</v>
      </c>
      <c r="J12" s="188" t="s">
        <v>154</v>
      </c>
      <c r="K12" s="65" t="s">
        <v>222</v>
      </c>
      <c r="L12" s="187" t="s">
        <v>213</v>
      </c>
      <c r="M12" s="186">
        <v>18</v>
      </c>
      <c r="N12" s="186"/>
      <c r="O12" s="186"/>
      <c r="P12" s="186"/>
      <c r="Q12" s="186"/>
      <c r="R12" s="186"/>
      <c r="S12" s="186">
        <v>73</v>
      </c>
    </row>
    <row r="13" spans="1:19" ht="12.75">
      <c r="A13" s="188"/>
      <c r="B13" s="65" t="s">
        <v>310</v>
      </c>
      <c r="C13" s="65" t="s">
        <v>213</v>
      </c>
      <c r="D13" s="186"/>
      <c r="E13" s="186"/>
      <c r="F13" s="186">
        <v>0</v>
      </c>
      <c r="G13" s="186">
        <v>4</v>
      </c>
      <c r="H13" s="186">
        <v>2</v>
      </c>
      <c r="I13" s="186">
        <v>5</v>
      </c>
      <c r="J13" s="188"/>
      <c r="K13" s="65" t="s">
        <v>310</v>
      </c>
      <c r="L13" s="187" t="s">
        <v>213</v>
      </c>
      <c r="M13" s="186">
        <v>15</v>
      </c>
      <c r="N13" s="186"/>
      <c r="O13" s="186"/>
      <c r="P13" s="186"/>
      <c r="Q13" s="186"/>
      <c r="R13" s="186"/>
      <c r="S13" s="186">
        <v>26</v>
      </c>
    </row>
    <row r="14" spans="1:19" ht="12.75">
      <c r="A14" s="188"/>
      <c r="B14" s="65" t="s">
        <v>290</v>
      </c>
      <c r="C14" s="65" t="s">
        <v>215</v>
      </c>
      <c r="D14" s="186">
        <v>147</v>
      </c>
      <c r="E14" s="186">
        <v>142</v>
      </c>
      <c r="F14" s="186">
        <v>278</v>
      </c>
      <c r="G14" s="186">
        <v>508</v>
      </c>
      <c r="H14" s="186">
        <v>680</v>
      </c>
      <c r="I14" s="186">
        <v>806</v>
      </c>
      <c r="J14" s="188"/>
      <c r="K14" s="65" t="s">
        <v>290</v>
      </c>
      <c r="L14" s="187" t="s">
        <v>215</v>
      </c>
      <c r="M14" s="186">
        <v>1470</v>
      </c>
      <c r="N14" s="186"/>
      <c r="O14" s="186"/>
      <c r="P14" s="186"/>
      <c r="Q14" s="186"/>
      <c r="R14" s="186"/>
      <c r="S14" s="186">
        <v>4031</v>
      </c>
    </row>
    <row r="15" spans="1:19" ht="12.75">
      <c r="A15" s="188"/>
      <c r="B15" s="65" t="s">
        <v>219</v>
      </c>
      <c r="C15" s="65" t="s">
        <v>213</v>
      </c>
      <c r="D15" s="186">
        <v>111</v>
      </c>
      <c r="E15" s="186">
        <v>163</v>
      </c>
      <c r="F15" s="186">
        <v>233</v>
      </c>
      <c r="G15" s="186">
        <v>541</v>
      </c>
      <c r="H15" s="186">
        <v>1114</v>
      </c>
      <c r="I15" s="186">
        <v>1567</v>
      </c>
      <c r="J15" s="188"/>
      <c r="K15" s="65" t="s">
        <v>219</v>
      </c>
      <c r="L15" s="187" t="s">
        <v>213</v>
      </c>
      <c r="M15" s="186">
        <v>2781</v>
      </c>
      <c r="N15" s="186"/>
      <c r="O15" s="186"/>
      <c r="P15" s="186"/>
      <c r="Q15" s="186"/>
      <c r="R15" s="186"/>
      <c r="S15" s="186">
        <v>6510</v>
      </c>
    </row>
    <row r="16" spans="1:19" ht="12.75">
      <c r="A16" s="188"/>
      <c r="B16" s="65" t="s">
        <v>317</v>
      </c>
      <c r="C16" s="65" t="s">
        <v>213</v>
      </c>
      <c r="D16" s="186"/>
      <c r="E16" s="186"/>
      <c r="F16" s="186"/>
      <c r="G16" s="186">
        <v>3</v>
      </c>
      <c r="H16" s="186">
        <v>11</v>
      </c>
      <c r="I16" s="186">
        <v>8</v>
      </c>
      <c r="J16" s="188"/>
      <c r="K16" s="65" t="s">
        <v>317</v>
      </c>
      <c r="L16" s="187" t="s">
        <v>213</v>
      </c>
      <c r="M16" s="186">
        <v>11</v>
      </c>
      <c r="N16" s="186"/>
      <c r="O16" s="186"/>
      <c r="P16" s="186"/>
      <c r="Q16" s="186"/>
      <c r="R16" s="186"/>
      <c r="S16" s="186">
        <v>33</v>
      </c>
    </row>
    <row r="17" spans="1:19" ht="12.75">
      <c r="A17" s="188"/>
      <c r="B17" s="65" t="s">
        <v>220</v>
      </c>
      <c r="C17" s="65" t="s">
        <v>213</v>
      </c>
      <c r="D17" s="186">
        <v>74</v>
      </c>
      <c r="E17" s="186">
        <v>66</v>
      </c>
      <c r="F17" s="186">
        <v>136</v>
      </c>
      <c r="G17" s="186">
        <v>230</v>
      </c>
      <c r="H17" s="186">
        <v>216</v>
      </c>
      <c r="I17" s="186">
        <v>110</v>
      </c>
      <c r="J17" s="188"/>
      <c r="K17" s="65" t="s">
        <v>220</v>
      </c>
      <c r="L17" s="187" t="s">
        <v>213</v>
      </c>
      <c r="M17" s="186">
        <v>210</v>
      </c>
      <c r="N17" s="186"/>
      <c r="O17" s="186"/>
      <c r="P17" s="186"/>
      <c r="Q17" s="186"/>
      <c r="R17" s="186"/>
      <c r="S17" s="186">
        <v>1042</v>
      </c>
    </row>
    <row r="18" spans="1:19" ht="12.75">
      <c r="A18" s="188"/>
      <c r="B18" s="65" t="s">
        <v>221</v>
      </c>
      <c r="C18" s="65" t="s">
        <v>215</v>
      </c>
      <c r="D18" s="186">
        <v>18702</v>
      </c>
      <c r="E18" s="186">
        <v>20000</v>
      </c>
      <c r="F18" s="186">
        <v>24340</v>
      </c>
      <c r="G18" s="186">
        <v>34119</v>
      </c>
      <c r="H18" s="186">
        <v>39938</v>
      </c>
      <c r="I18" s="186">
        <v>45734</v>
      </c>
      <c r="J18" s="188"/>
      <c r="K18" s="65" t="s">
        <v>221</v>
      </c>
      <c r="L18" s="187" t="s">
        <v>215</v>
      </c>
      <c r="M18" s="186">
        <v>72716</v>
      </c>
      <c r="N18" s="186"/>
      <c r="O18" s="186"/>
      <c r="P18" s="186"/>
      <c r="Q18" s="186"/>
      <c r="R18" s="186"/>
      <c r="S18" s="186">
        <v>255549</v>
      </c>
    </row>
    <row r="19" spans="1:19" ht="13.5" thickBot="1">
      <c r="A19" s="189"/>
      <c r="B19" s="189" t="s">
        <v>286</v>
      </c>
      <c r="C19" s="189"/>
      <c r="D19" s="190">
        <v>19034</v>
      </c>
      <c r="E19" s="190">
        <v>20371</v>
      </c>
      <c r="F19" s="190">
        <v>25021</v>
      </c>
      <c r="G19" s="190">
        <v>35405</v>
      </c>
      <c r="H19" s="190">
        <v>41966</v>
      </c>
      <c r="I19" s="190">
        <v>48246</v>
      </c>
      <c r="J19" s="189"/>
      <c r="K19" s="189" t="s">
        <v>286</v>
      </c>
      <c r="L19" s="182"/>
      <c r="M19" s="190">
        <v>77221</v>
      </c>
      <c r="N19" s="190">
        <v>0</v>
      </c>
      <c r="O19" s="190"/>
      <c r="P19" s="190"/>
      <c r="Q19" s="190"/>
      <c r="R19" s="190"/>
      <c r="S19" s="190">
        <v>267264</v>
      </c>
    </row>
    <row r="20" spans="1:19" ht="12.75">
      <c r="A20" s="188" t="s">
        <v>155</v>
      </c>
      <c r="B20" s="65" t="s">
        <v>224</v>
      </c>
      <c r="C20" s="65" t="s">
        <v>213</v>
      </c>
      <c r="D20" s="186">
        <v>684</v>
      </c>
      <c r="E20" s="186">
        <v>482</v>
      </c>
      <c r="F20" s="186">
        <v>639</v>
      </c>
      <c r="G20" s="186">
        <v>50</v>
      </c>
      <c r="H20" s="186">
        <v>34</v>
      </c>
      <c r="I20" s="186">
        <v>49</v>
      </c>
      <c r="J20" s="188" t="s">
        <v>155</v>
      </c>
      <c r="K20" s="65" t="s">
        <v>224</v>
      </c>
      <c r="L20" s="187" t="s">
        <v>213</v>
      </c>
      <c r="M20" s="186">
        <v>53</v>
      </c>
      <c r="N20" s="186"/>
      <c r="O20" s="186"/>
      <c r="P20" s="186"/>
      <c r="Q20" s="186"/>
      <c r="R20" s="186"/>
      <c r="S20" s="186">
        <v>1991</v>
      </c>
    </row>
    <row r="21" spans="1:19" ht="12.75">
      <c r="A21" s="188"/>
      <c r="B21" s="65" t="s">
        <v>223</v>
      </c>
      <c r="C21" s="65" t="s">
        <v>215</v>
      </c>
      <c r="D21" s="186">
        <v>878</v>
      </c>
      <c r="E21" s="186">
        <v>1006</v>
      </c>
      <c r="F21" s="186">
        <v>938</v>
      </c>
      <c r="G21" s="186">
        <v>1277</v>
      </c>
      <c r="H21" s="186">
        <v>1336</v>
      </c>
      <c r="I21" s="186">
        <v>1344</v>
      </c>
      <c r="J21" s="188"/>
      <c r="K21" s="65" t="s">
        <v>223</v>
      </c>
      <c r="L21" s="187" t="s">
        <v>215</v>
      </c>
      <c r="M21" s="186">
        <v>2909</v>
      </c>
      <c r="N21" s="186"/>
      <c r="O21" s="186"/>
      <c r="P21" s="186"/>
      <c r="Q21" s="186"/>
      <c r="R21" s="186"/>
      <c r="S21" s="186">
        <v>9688</v>
      </c>
    </row>
    <row r="22" spans="1:19" ht="12.75">
      <c r="A22" s="188"/>
      <c r="B22" s="65" t="s">
        <v>225</v>
      </c>
      <c r="C22" s="65" t="s">
        <v>217</v>
      </c>
      <c r="D22" s="186">
        <v>72838</v>
      </c>
      <c r="E22" s="186">
        <v>70568</v>
      </c>
      <c r="F22" s="186">
        <v>82784</v>
      </c>
      <c r="G22" s="186">
        <v>88821</v>
      </c>
      <c r="H22" s="186">
        <v>108566</v>
      </c>
      <c r="I22" s="186">
        <v>96529</v>
      </c>
      <c r="J22" s="188"/>
      <c r="K22" s="65" t="s">
        <v>225</v>
      </c>
      <c r="L22" s="187" t="s">
        <v>217</v>
      </c>
      <c r="M22" s="186">
        <v>132004</v>
      </c>
      <c r="N22" s="186"/>
      <c r="O22" s="186"/>
      <c r="P22" s="186"/>
      <c r="Q22" s="186"/>
      <c r="R22" s="186"/>
      <c r="S22" s="186">
        <v>652110</v>
      </c>
    </row>
    <row r="23" spans="1:19" ht="13.5" thickBot="1">
      <c r="A23" s="189"/>
      <c r="B23" s="189" t="s">
        <v>286</v>
      </c>
      <c r="C23" s="189"/>
      <c r="D23" s="190">
        <v>74400</v>
      </c>
      <c r="E23" s="190">
        <v>72056</v>
      </c>
      <c r="F23" s="190">
        <v>84361</v>
      </c>
      <c r="G23" s="190">
        <v>90148</v>
      </c>
      <c r="H23" s="190">
        <v>109936</v>
      </c>
      <c r="I23" s="190">
        <v>97922</v>
      </c>
      <c r="J23" s="189"/>
      <c r="K23" s="189" t="s">
        <v>286</v>
      </c>
      <c r="L23" s="182"/>
      <c r="M23" s="190">
        <v>134966</v>
      </c>
      <c r="N23" s="190">
        <v>0</v>
      </c>
      <c r="O23" s="190"/>
      <c r="P23" s="190"/>
      <c r="Q23" s="190"/>
      <c r="R23" s="190"/>
      <c r="S23" s="190">
        <v>663789</v>
      </c>
    </row>
    <row r="24" spans="1:19" ht="12.75">
      <c r="A24" s="188" t="s">
        <v>156</v>
      </c>
      <c r="B24" s="65" t="s">
        <v>311</v>
      </c>
      <c r="C24" s="65" t="s">
        <v>213</v>
      </c>
      <c r="D24" s="186"/>
      <c r="E24" s="186"/>
      <c r="F24" s="186">
        <v>3</v>
      </c>
      <c r="G24" s="186">
        <v>22</v>
      </c>
      <c r="H24" s="186">
        <v>46</v>
      </c>
      <c r="I24" s="186">
        <v>82</v>
      </c>
      <c r="J24" s="188" t="s">
        <v>156</v>
      </c>
      <c r="K24" s="65" t="s">
        <v>311</v>
      </c>
      <c r="L24" s="187" t="s">
        <v>213</v>
      </c>
      <c r="M24" s="186">
        <v>129</v>
      </c>
      <c r="N24" s="186"/>
      <c r="O24" s="186"/>
      <c r="P24" s="186"/>
      <c r="Q24" s="186"/>
      <c r="R24" s="186"/>
      <c r="S24" s="186">
        <v>282</v>
      </c>
    </row>
    <row r="25" spans="1:19" ht="12.75">
      <c r="A25" s="188"/>
      <c r="B25" s="65" t="s">
        <v>226</v>
      </c>
      <c r="C25" s="65" t="s">
        <v>213</v>
      </c>
      <c r="D25" s="186">
        <v>140</v>
      </c>
      <c r="E25" s="186">
        <v>7</v>
      </c>
      <c r="F25" s="186">
        <v>182</v>
      </c>
      <c r="G25" s="186">
        <v>1175</v>
      </c>
      <c r="H25" s="186">
        <v>2436</v>
      </c>
      <c r="I25" s="186">
        <v>2552</v>
      </c>
      <c r="J25" s="188"/>
      <c r="K25" s="65" t="s">
        <v>226</v>
      </c>
      <c r="L25" s="187" t="s">
        <v>213</v>
      </c>
      <c r="M25" s="186">
        <v>6062</v>
      </c>
      <c r="N25" s="186"/>
      <c r="O25" s="186"/>
      <c r="P25" s="186"/>
      <c r="Q25" s="186"/>
      <c r="R25" s="186"/>
      <c r="S25" s="186">
        <v>12554</v>
      </c>
    </row>
    <row r="26" spans="1:19" ht="13.5" thickBot="1">
      <c r="A26" s="189"/>
      <c r="B26" s="189" t="s">
        <v>286</v>
      </c>
      <c r="C26" s="189"/>
      <c r="D26" s="190">
        <v>140</v>
      </c>
      <c r="E26" s="190">
        <v>7</v>
      </c>
      <c r="F26" s="190">
        <v>185</v>
      </c>
      <c r="G26" s="190">
        <v>1197</v>
      </c>
      <c r="H26" s="190">
        <v>2482</v>
      </c>
      <c r="I26" s="190">
        <v>2634</v>
      </c>
      <c r="J26" s="189"/>
      <c r="K26" s="189" t="s">
        <v>286</v>
      </c>
      <c r="L26" s="182"/>
      <c r="M26" s="190">
        <v>6191</v>
      </c>
      <c r="N26" s="190">
        <v>0</v>
      </c>
      <c r="O26" s="190"/>
      <c r="P26" s="190"/>
      <c r="Q26" s="190"/>
      <c r="R26" s="190"/>
      <c r="S26" s="190">
        <v>12836</v>
      </c>
    </row>
    <row r="27" spans="1:19" ht="12.75">
      <c r="A27" s="188" t="s">
        <v>157</v>
      </c>
      <c r="B27" s="65" t="s">
        <v>227</v>
      </c>
      <c r="C27" s="65" t="s">
        <v>213</v>
      </c>
      <c r="D27" s="186">
        <v>911</v>
      </c>
      <c r="E27" s="186">
        <v>465</v>
      </c>
      <c r="F27" s="186">
        <v>599</v>
      </c>
      <c r="G27" s="186">
        <v>1836</v>
      </c>
      <c r="H27" s="186">
        <v>4451</v>
      </c>
      <c r="I27" s="186">
        <v>3661</v>
      </c>
      <c r="J27" s="188" t="s">
        <v>157</v>
      </c>
      <c r="K27" s="65" t="s">
        <v>227</v>
      </c>
      <c r="L27" s="187" t="s">
        <v>213</v>
      </c>
      <c r="M27" s="186">
        <v>12897</v>
      </c>
      <c r="N27" s="186"/>
      <c r="O27" s="186"/>
      <c r="P27" s="186"/>
      <c r="Q27" s="186"/>
      <c r="R27" s="186"/>
      <c r="S27" s="186">
        <v>24820</v>
      </c>
    </row>
    <row r="28" spans="1:19" ht="12.75">
      <c r="A28" s="188"/>
      <c r="B28" s="65" t="s">
        <v>228</v>
      </c>
      <c r="C28" s="65" t="s">
        <v>213</v>
      </c>
      <c r="D28" s="186">
        <v>302</v>
      </c>
      <c r="E28" s="186">
        <v>220</v>
      </c>
      <c r="F28" s="186">
        <v>300</v>
      </c>
      <c r="G28" s="186">
        <v>284</v>
      </c>
      <c r="H28" s="186">
        <v>376</v>
      </c>
      <c r="I28" s="186">
        <v>338</v>
      </c>
      <c r="J28" s="188"/>
      <c r="K28" s="65" t="s">
        <v>228</v>
      </c>
      <c r="L28" s="187" t="s">
        <v>213</v>
      </c>
      <c r="M28" s="186">
        <v>279</v>
      </c>
      <c r="N28" s="186"/>
      <c r="O28" s="186"/>
      <c r="P28" s="186"/>
      <c r="Q28" s="186"/>
      <c r="R28" s="186"/>
      <c r="S28" s="186">
        <v>2099</v>
      </c>
    </row>
    <row r="29" spans="1:19" ht="12.75">
      <c r="A29" s="188"/>
      <c r="B29" s="65" t="s">
        <v>291</v>
      </c>
      <c r="C29" s="65" t="s">
        <v>215</v>
      </c>
      <c r="D29" s="186">
        <v>450</v>
      </c>
      <c r="E29" s="186">
        <v>289</v>
      </c>
      <c r="F29" s="186">
        <v>291</v>
      </c>
      <c r="G29" s="186">
        <v>697</v>
      </c>
      <c r="H29" s="186">
        <v>320</v>
      </c>
      <c r="I29" s="186">
        <v>264</v>
      </c>
      <c r="J29" s="188"/>
      <c r="K29" s="65" t="s">
        <v>291</v>
      </c>
      <c r="L29" s="187" t="s">
        <v>215</v>
      </c>
      <c r="M29" s="186">
        <v>169</v>
      </c>
      <c r="N29" s="186"/>
      <c r="O29" s="186"/>
      <c r="P29" s="186"/>
      <c r="Q29" s="186"/>
      <c r="R29" s="186"/>
      <c r="S29" s="186">
        <v>2480</v>
      </c>
    </row>
    <row r="30" spans="1:19" ht="13.5" thickBot="1">
      <c r="A30" s="189"/>
      <c r="B30" s="189" t="s">
        <v>286</v>
      </c>
      <c r="C30" s="189"/>
      <c r="D30" s="190">
        <v>1663</v>
      </c>
      <c r="E30" s="190">
        <v>974</v>
      </c>
      <c r="F30" s="190">
        <v>1190</v>
      </c>
      <c r="G30" s="190">
        <v>2817</v>
      </c>
      <c r="H30" s="190">
        <v>5147</v>
      </c>
      <c r="I30" s="190">
        <v>4263</v>
      </c>
      <c r="J30" s="189"/>
      <c r="K30" s="189" t="s">
        <v>286</v>
      </c>
      <c r="L30" s="182"/>
      <c r="M30" s="190">
        <v>13345</v>
      </c>
      <c r="N30" s="190">
        <v>0</v>
      </c>
      <c r="O30" s="190"/>
      <c r="P30" s="190"/>
      <c r="Q30" s="190"/>
      <c r="R30" s="190"/>
      <c r="S30" s="190">
        <v>29399</v>
      </c>
    </row>
    <row r="31" spans="1:19" ht="12.75">
      <c r="A31" s="188" t="s">
        <v>158</v>
      </c>
      <c r="B31" s="65" t="s">
        <v>229</v>
      </c>
      <c r="C31" s="65" t="s">
        <v>213</v>
      </c>
      <c r="D31" s="186">
        <v>358</v>
      </c>
      <c r="E31" s="186">
        <v>363</v>
      </c>
      <c r="F31" s="186">
        <v>445</v>
      </c>
      <c r="G31" s="186">
        <v>435</v>
      </c>
      <c r="H31" s="186">
        <v>605</v>
      </c>
      <c r="I31" s="186">
        <v>528</v>
      </c>
      <c r="J31" s="188" t="s">
        <v>158</v>
      </c>
      <c r="K31" s="65" t="s">
        <v>229</v>
      </c>
      <c r="L31" s="187" t="s">
        <v>213</v>
      </c>
      <c r="M31" s="186">
        <v>530</v>
      </c>
      <c r="N31" s="186"/>
      <c r="O31" s="186"/>
      <c r="P31" s="186"/>
      <c r="Q31" s="186"/>
      <c r="R31" s="186"/>
      <c r="S31" s="186">
        <v>3264</v>
      </c>
    </row>
    <row r="32" spans="1:19" ht="12.75">
      <c r="A32" s="188"/>
      <c r="B32" s="65" t="s">
        <v>312</v>
      </c>
      <c r="C32" s="65" t="s">
        <v>213</v>
      </c>
      <c r="D32" s="186"/>
      <c r="E32" s="186"/>
      <c r="F32" s="186">
        <v>0</v>
      </c>
      <c r="G32" s="186"/>
      <c r="H32" s="186">
        <v>0</v>
      </c>
      <c r="I32" s="186">
        <v>0</v>
      </c>
      <c r="J32" s="188"/>
      <c r="K32" s="65" t="s">
        <v>312</v>
      </c>
      <c r="L32" s="187" t="s">
        <v>213</v>
      </c>
      <c r="M32" s="186"/>
      <c r="N32" s="186"/>
      <c r="O32" s="186"/>
      <c r="P32" s="186"/>
      <c r="Q32" s="186"/>
      <c r="R32" s="186"/>
      <c r="S32" s="186">
        <v>0</v>
      </c>
    </row>
    <row r="33" spans="1:19" ht="12.75">
      <c r="A33" s="188"/>
      <c r="B33" s="65" t="s">
        <v>230</v>
      </c>
      <c r="C33" s="65" t="s">
        <v>215</v>
      </c>
      <c r="D33" s="186">
        <v>1528</v>
      </c>
      <c r="E33" s="186">
        <v>2105</v>
      </c>
      <c r="F33" s="186">
        <v>1422</v>
      </c>
      <c r="G33" s="186">
        <v>1027</v>
      </c>
      <c r="H33" s="186">
        <v>215</v>
      </c>
      <c r="I33" s="186">
        <v>172</v>
      </c>
      <c r="J33" s="188"/>
      <c r="K33" s="65" t="s">
        <v>230</v>
      </c>
      <c r="L33" s="187" t="s">
        <v>215</v>
      </c>
      <c r="M33" s="186">
        <v>448</v>
      </c>
      <c r="N33" s="186"/>
      <c r="O33" s="186"/>
      <c r="P33" s="186"/>
      <c r="Q33" s="186"/>
      <c r="R33" s="186"/>
      <c r="S33" s="186">
        <v>6917</v>
      </c>
    </row>
    <row r="34" spans="1:19" ht="13.5" thickBot="1">
      <c r="A34" s="189"/>
      <c r="B34" s="189" t="s">
        <v>286</v>
      </c>
      <c r="C34" s="189"/>
      <c r="D34" s="190">
        <v>1886</v>
      </c>
      <c r="E34" s="190">
        <v>2468</v>
      </c>
      <c r="F34" s="190">
        <v>1867</v>
      </c>
      <c r="G34" s="190">
        <v>1462</v>
      </c>
      <c r="H34" s="190">
        <v>820</v>
      </c>
      <c r="I34" s="190">
        <v>700</v>
      </c>
      <c r="J34" s="189"/>
      <c r="K34" s="189" t="s">
        <v>286</v>
      </c>
      <c r="L34" s="182"/>
      <c r="M34" s="190">
        <v>978</v>
      </c>
      <c r="N34" s="190">
        <v>0</v>
      </c>
      <c r="O34" s="190"/>
      <c r="P34" s="190"/>
      <c r="Q34" s="190"/>
      <c r="R34" s="190"/>
      <c r="S34" s="190">
        <v>10181</v>
      </c>
    </row>
    <row r="35" spans="1:19" ht="12.75">
      <c r="A35" s="188" t="s">
        <v>159</v>
      </c>
      <c r="B35" s="65" t="s">
        <v>292</v>
      </c>
      <c r="C35" s="65" t="s">
        <v>213</v>
      </c>
      <c r="D35" s="186">
        <v>2</v>
      </c>
      <c r="E35" s="186"/>
      <c r="F35" s="186">
        <v>0</v>
      </c>
      <c r="G35" s="186">
        <v>19</v>
      </c>
      <c r="H35" s="186">
        <v>5</v>
      </c>
      <c r="I35" s="186">
        <v>6</v>
      </c>
      <c r="J35" s="188" t="s">
        <v>159</v>
      </c>
      <c r="K35" s="65" t="s">
        <v>292</v>
      </c>
      <c r="L35" s="187" t="s">
        <v>213</v>
      </c>
      <c r="M35" s="186">
        <v>42</v>
      </c>
      <c r="N35" s="186"/>
      <c r="O35" s="186"/>
      <c r="P35" s="186"/>
      <c r="Q35" s="186"/>
      <c r="R35" s="186"/>
      <c r="S35" s="186">
        <v>74</v>
      </c>
    </row>
    <row r="36" spans="1:19" ht="12.75">
      <c r="A36" s="188"/>
      <c r="B36" s="65" t="s">
        <v>293</v>
      </c>
      <c r="C36" s="65" t="s">
        <v>213</v>
      </c>
      <c r="D36" s="186">
        <v>100</v>
      </c>
      <c r="E36" s="186">
        <v>111</v>
      </c>
      <c r="F36" s="186">
        <v>60</v>
      </c>
      <c r="G36" s="186">
        <v>105</v>
      </c>
      <c r="H36" s="186">
        <v>127</v>
      </c>
      <c r="I36" s="186">
        <v>117</v>
      </c>
      <c r="J36" s="188"/>
      <c r="K36" s="65" t="s">
        <v>293</v>
      </c>
      <c r="L36" s="187" t="s">
        <v>213</v>
      </c>
      <c r="M36" s="186">
        <v>53</v>
      </c>
      <c r="N36" s="186"/>
      <c r="O36" s="186"/>
      <c r="P36" s="186"/>
      <c r="Q36" s="186"/>
      <c r="R36" s="186"/>
      <c r="S36" s="186">
        <v>673</v>
      </c>
    </row>
    <row r="37" spans="1:19" ht="12.75">
      <c r="A37" s="188"/>
      <c r="B37" s="65" t="s">
        <v>294</v>
      </c>
      <c r="C37" s="65" t="s">
        <v>213</v>
      </c>
      <c r="D37" s="186">
        <v>30</v>
      </c>
      <c r="E37" s="186">
        <v>0</v>
      </c>
      <c r="F37" s="186">
        <v>0</v>
      </c>
      <c r="G37" s="186">
        <v>25</v>
      </c>
      <c r="H37" s="186"/>
      <c r="I37" s="186"/>
      <c r="J37" s="188"/>
      <c r="K37" s="65" t="s">
        <v>294</v>
      </c>
      <c r="L37" s="187" t="s">
        <v>213</v>
      </c>
      <c r="M37" s="186"/>
      <c r="N37" s="186"/>
      <c r="O37" s="186"/>
      <c r="P37" s="186"/>
      <c r="Q37" s="186"/>
      <c r="R37" s="186"/>
      <c r="S37" s="186">
        <v>55</v>
      </c>
    </row>
    <row r="38" spans="1:19" ht="12.75">
      <c r="A38" s="188"/>
      <c r="B38" s="65" t="s">
        <v>231</v>
      </c>
      <c r="C38" s="65" t="s">
        <v>213</v>
      </c>
      <c r="D38" s="186">
        <v>27</v>
      </c>
      <c r="E38" s="186">
        <v>39</v>
      </c>
      <c r="F38" s="186">
        <v>12</v>
      </c>
      <c r="G38" s="186">
        <v>68</v>
      </c>
      <c r="H38" s="186">
        <v>1</v>
      </c>
      <c r="I38" s="186">
        <v>397</v>
      </c>
      <c r="J38" s="188"/>
      <c r="K38" s="65" t="s">
        <v>231</v>
      </c>
      <c r="L38" s="187" t="s">
        <v>213</v>
      </c>
      <c r="M38" s="186">
        <v>221</v>
      </c>
      <c r="N38" s="186"/>
      <c r="O38" s="186"/>
      <c r="P38" s="186"/>
      <c r="Q38" s="186"/>
      <c r="R38" s="186"/>
      <c r="S38" s="186">
        <v>765</v>
      </c>
    </row>
    <row r="39" spans="1:19" ht="12.75">
      <c r="A39" s="188"/>
      <c r="B39" s="65" t="s">
        <v>221</v>
      </c>
      <c r="C39" s="65" t="s">
        <v>215</v>
      </c>
      <c r="D39" s="186"/>
      <c r="E39" s="186"/>
      <c r="F39" s="186"/>
      <c r="G39" s="186">
        <v>1</v>
      </c>
      <c r="H39" s="186">
        <v>9</v>
      </c>
      <c r="I39" s="186"/>
      <c r="J39" s="188"/>
      <c r="K39" s="65" t="s">
        <v>221</v>
      </c>
      <c r="L39" s="187" t="s">
        <v>215</v>
      </c>
      <c r="M39" s="186"/>
      <c r="N39" s="186"/>
      <c r="O39" s="186"/>
      <c r="P39" s="186"/>
      <c r="Q39" s="186"/>
      <c r="R39" s="186"/>
      <c r="S39" s="186">
        <v>10</v>
      </c>
    </row>
    <row r="40" spans="1:19" ht="13.5" thickBot="1">
      <c r="A40" s="189"/>
      <c r="B40" s="189" t="s">
        <v>286</v>
      </c>
      <c r="C40" s="189"/>
      <c r="D40" s="190">
        <v>159</v>
      </c>
      <c r="E40" s="190">
        <v>150</v>
      </c>
      <c r="F40" s="190">
        <v>72</v>
      </c>
      <c r="G40" s="190">
        <v>218</v>
      </c>
      <c r="H40" s="190">
        <v>142</v>
      </c>
      <c r="I40" s="190">
        <v>520</v>
      </c>
      <c r="J40" s="189"/>
      <c r="K40" s="189" t="s">
        <v>286</v>
      </c>
      <c r="L40" s="182"/>
      <c r="M40" s="190">
        <v>316</v>
      </c>
      <c r="N40" s="190">
        <v>0</v>
      </c>
      <c r="O40" s="190"/>
      <c r="P40" s="190"/>
      <c r="Q40" s="190"/>
      <c r="R40" s="190"/>
      <c r="S40" s="190">
        <v>1577</v>
      </c>
    </row>
    <row r="41" spans="1:19" s="159" customFormat="1" ht="13.5" thickBot="1">
      <c r="A41" s="189" t="s">
        <v>160</v>
      </c>
      <c r="B41" s="189" t="s">
        <v>232</v>
      </c>
      <c r="C41" s="189" t="s">
        <v>215</v>
      </c>
      <c r="D41" s="190">
        <v>860</v>
      </c>
      <c r="E41" s="190">
        <v>938</v>
      </c>
      <c r="F41" s="190">
        <v>545</v>
      </c>
      <c r="G41" s="190">
        <v>303</v>
      </c>
      <c r="H41" s="190">
        <v>505</v>
      </c>
      <c r="I41" s="190"/>
      <c r="J41" s="189" t="s">
        <v>160</v>
      </c>
      <c r="K41" s="189" t="s">
        <v>232</v>
      </c>
      <c r="L41" s="182" t="s">
        <v>215</v>
      </c>
      <c r="M41" s="190">
        <v>0</v>
      </c>
      <c r="N41" s="190"/>
      <c r="O41" s="190"/>
      <c r="P41" s="190"/>
      <c r="Q41" s="190"/>
      <c r="R41" s="190"/>
      <c r="S41" s="190">
        <v>3151</v>
      </c>
    </row>
    <row r="42" spans="1:19" s="159" customFormat="1" ht="13.5" thickBot="1">
      <c r="A42" s="189" t="s">
        <v>161</v>
      </c>
      <c r="B42" s="189" t="s">
        <v>221</v>
      </c>
      <c r="C42" s="189" t="s">
        <v>215</v>
      </c>
      <c r="D42" s="190">
        <v>638</v>
      </c>
      <c r="E42" s="190">
        <v>1565</v>
      </c>
      <c r="F42" s="190">
        <v>621</v>
      </c>
      <c r="G42" s="190">
        <v>1953</v>
      </c>
      <c r="H42" s="190">
        <v>163</v>
      </c>
      <c r="I42" s="190">
        <v>0</v>
      </c>
      <c r="J42" s="189" t="s">
        <v>161</v>
      </c>
      <c r="K42" s="189" t="s">
        <v>221</v>
      </c>
      <c r="L42" s="182" t="s">
        <v>215</v>
      </c>
      <c r="M42" s="190">
        <v>161</v>
      </c>
      <c r="N42" s="190"/>
      <c r="O42" s="190"/>
      <c r="P42" s="190"/>
      <c r="Q42" s="190"/>
      <c r="R42" s="190"/>
      <c r="S42" s="190">
        <v>5101</v>
      </c>
    </row>
    <row r="43" spans="1:19" ht="12.75">
      <c r="A43" s="188" t="s">
        <v>162</v>
      </c>
      <c r="B43" s="65" t="s">
        <v>233</v>
      </c>
      <c r="C43" s="65" t="s">
        <v>217</v>
      </c>
      <c r="D43" s="186">
        <v>5396</v>
      </c>
      <c r="E43" s="186">
        <v>6100</v>
      </c>
      <c r="F43" s="186">
        <v>7045</v>
      </c>
      <c r="G43" s="186">
        <v>7211</v>
      </c>
      <c r="H43" s="186">
        <v>8486</v>
      </c>
      <c r="I43" s="186">
        <v>7954</v>
      </c>
      <c r="J43" s="188" t="s">
        <v>162</v>
      </c>
      <c r="K43" s="65" t="s">
        <v>233</v>
      </c>
      <c r="L43" s="187" t="s">
        <v>217</v>
      </c>
      <c r="M43" s="186">
        <v>11753</v>
      </c>
      <c r="N43" s="186"/>
      <c r="O43" s="186"/>
      <c r="P43" s="186"/>
      <c r="Q43" s="186"/>
      <c r="R43" s="186"/>
      <c r="S43" s="186">
        <v>53945</v>
      </c>
    </row>
    <row r="44" spans="1:19" ht="12.75">
      <c r="A44" s="188"/>
      <c r="B44" s="65" t="s">
        <v>234</v>
      </c>
      <c r="C44" s="65" t="s">
        <v>217</v>
      </c>
      <c r="D44" s="186">
        <v>12471</v>
      </c>
      <c r="E44" s="186">
        <v>15861</v>
      </c>
      <c r="F44" s="186">
        <v>14444</v>
      </c>
      <c r="G44" s="186">
        <v>19437</v>
      </c>
      <c r="H44" s="186">
        <v>29259</v>
      </c>
      <c r="I44" s="186">
        <v>27320</v>
      </c>
      <c r="J44" s="188"/>
      <c r="K44" s="65" t="s">
        <v>234</v>
      </c>
      <c r="L44" s="187" t="s">
        <v>217</v>
      </c>
      <c r="M44" s="186">
        <v>68845</v>
      </c>
      <c r="N44" s="186"/>
      <c r="O44" s="186"/>
      <c r="P44" s="186"/>
      <c r="Q44" s="186"/>
      <c r="R44" s="186"/>
      <c r="S44" s="186">
        <v>187637</v>
      </c>
    </row>
    <row r="45" spans="1:19" ht="12.75">
      <c r="A45" s="188"/>
      <c r="B45" s="65" t="s">
        <v>235</v>
      </c>
      <c r="C45" s="65" t="s">
        <v>217</v>
      </c>
      <c r="D45" s="186">
        <v>37288</v>
      </c>
      <c r="E45" s="186">
        <v>39546</v>
      </c>
      <c r="F45" s="186">
        <v>37659</v>
      </c>
      <c r="G45" s="186">
        <v>38373</v>
      </c>
      <c r="H45" s="186">
        <v>47350</v>
      </c>
      <c r="I45" s="186">
        <v>51100</v>
      </c>
      <c r="J45" s="188"/>
      <c r="K45" s="65" t="s">
        <v>235</v>
      </c>
      <c r="L45" s="187" t="s">
        <v>217</v>
      </c>
      <c r="M45" s="186">
        <v>174609</v>
      </c>
      <c r="N45" s="186"/>
      <c r="O45" s="186"/>
      <c r="P45" s="186"/>
      <c r="Q45" s="186"/>
      <c r="R45" s="186"/>
      <c r="S45" s="186">
        <v>425925</v>
      </c>
    </row>
    <row r="46" spans="1:19" ht="12.75">
      <c r="A46" s="188"/>
      <c r="B46" s="65" t="s">
        <v>236</v>
      </c>
      <c r="C46" s="65" t="s">
        <v>237</v>
      </c>
      <c r="D46" s="186">
        <v>5</v>
      </c>
      <c r="E46" s="186">
        <v>25</v>
      </c>
      <c r="F46" s="186">
        <v>6</v>
      </c>
      <c r="G46" s="186">
        <v>168</v>
      </c>
      <c r="H46" s="186">
        <v>625</v>
      </c>
      <c r="I46" s="186">
        <v>329</v>
      </c>
      <c r="J46" s="188"/>
      <c r="K46" s="65" t="s">
        <v>236</v>
      </c>
      <c r="L46" s="187" t="s">
        <v>237</v>
      </c>
      <c r="M46" s="186">
        <v>585</v>
      </c>
      <c r="N46" s="186"/>
      <c r="O46" s="186"/>
      <c r="P46" s="186"/>
      <c r="Q46" s="186"/>
      <c r="R46" s="186"/>
      <c r="S46" s="186">
        <v>1743</v>
      </c>
    </row>
    <row r="47" spans="1:19" ht="12.75">
      <c r="A47" s="188"/>
      <c r="B47" s="65" t="s">
        <v>238</v>
      </c>
      <c r="C47" s="65" t="s">
        <v>217</v>
      </c>
      <c r="D47" s="186">
        <v>6138</v>
      </c>
      <c r="E47" s="186">
        <v>5212</v>
      </c>
      <c r="F47" s="186">
        <v>5737</v>
      </c>
      <c r="G47" s="186">
        <v>6075</v>
      </c>
      <c r="H47" s="186">
        <v>7486</v>
      </c>
      <c r="I47" s="186">
        <v>6824</v>
      </c>
      <c r="J47" s="188"/>
      <c r="K47" s="65" t="s">
        <v>238</v>
      </c>
      <c r="L47" s="187" t="s">
        <v>217</v>
      </c>
      <c r="M47" s="186">
        <v>10569</v>
      </c>
      <c r="N47" s="186"/>
      <c r="O47" s="186"/>
      <c r="P47" s="186"/>
      <c r="Q47" s="186"/>
      <c r="R47" s="186"/>
      <c r="S47" s="186">
        <v>48041</v>
      </c>
    </row>
    <row r="48" spans="1:19" ht="13.5" thickBot="1">
      <c r="A48" s="189"/>
      <c r="B48" s="189" t="s">
        <v>286</v>
      </c>
      <c r="C48" s="189"/>
      <c r="D48" s="190">
        <v>61298</v>
      </c>
      <c r="E48" s="190">
        <v>66744</v>
      </c>
      <c r="F48" s="190">
        <v>64891</v>
      </c>
      <c r="G48" s="190">
        <v>71264</v>
      </c>
      <c r="H48" s="190">
        <v>93206</v>
      </c>
      <c r="I48" s="190">
        <v>93527</v>
      </c>
      <c r="J48" s="189"/>
      <c r="K48" s="189" t="s">
        <v>286</v>
      </c>
      <c r="L48" s="182"/>
      <c r="M48" s="190">
        <v>266361</v>
      </c>
      <c r="N48" s="190">
        <v>0</v>
      </c>
      <c r="O48" s="190"/>
      <c r="P48" s="190"/>
      <c r="Q48" s="190"/>
      <c r="R48" s="190"/>
      <c r="S48" s="190">
        <v>717291</v>
      </c>
    </row>
    <row r="49" spans="1:19" s="159" customFormat="1" ht="13.5" thickBot="1">
      <c r="A49" s="189" t="s">
        <v>194</v>
      </c>
      <c r="B49" s="189" t="s">
        <v>221</v>
      </c>
      <c r="C49" s="189" t="s">
        <v>215</v>
      </c>
      <c r="D49" s="190">
        <v>294</v>
      </c>
      <c r="E49" s="190">
        <v>1139</v>
      </c>
      <c r="F49" s="190">
        <v>659</v>
      </c>
      <c r="G49" s="190">
        <v>155</v>
      </c>
      <c r="H49" s="190">
        <v>700</v>
      </c>
      <c r="I49" s="190">
        <v>881</v>
      </c>
      <c r="J49" s="189" t="s">
        <v>194</v>
      </c>
      <c r="K49" s="189" t="s">
        <v>221</v>
      </c>
      <c r="L49" s="182" t="s">
        <v>215</v>
      </c>
      <c r="M49" s="190">
        <v>1680</v>
      </c>
      <c r="N49" s="190"/>
      <c r="O49" s="190"/>
      <c r="P49" s="190"/>
      <c r="Q49" s="190"/>
      <c r="R49" s="190"/>
      <c r="S49" s="190">
        <v>5508</v>
      </c>
    </row>
    <row r="50" spans="1:19" s="159" customFormat="1" ht="13.5" thickBot="1">
      <c r="A50" s="189" t="s">
        <v>285</v>
      </c>
      <c r="B50" s="189" t="s">
        <v>295</v>
      </c>
      <c r="C50" s="189" t="s">
        <v>215</v>
      </c>
      <c r="D50" s="190">
        <v>0</v>
      </c>
      <c r="E50" s="190">
        <v>148</v>
      </c>
      <c r="F50" s="190"/>
      <c r="G50" s="190"/>
      <c r="H50" s="190">
        <v>5</v>
      </c>
      <c r="I50" s="190"/>
      <c r="J50" s="189" t="s">
        <v>285</v>
      </c>
      <c r="K50" s="189" t="s">
        <v>295</v>
      </c>
      <c r="L50" s="182" t="s">
        <v>215</v>
      </c>
      <c r="M50" s="190">
        <v>0</v>
      </c>
      <c r="N50" s="190"/>
      <c r="O50" s="190"/>
      <c r="P50" s="190"/>
      <c r="Q50" s="190"/>
      <c r="R50" s="190"/>
      <c r="S50" s="190">
        <v>153</v>
      </c>
    </row>
    <row r="51" spans="1:19" s="159" customFormat="1" ht="13.5" thickBot="1">
      <c r="A51" s="189" t="s">
        <v>163</v>
      </c>
      <c r="B51" s="189" t="s">
        <v>221</v>
      </c>
      <c r="C51" s="189" t="s">
        <v>215</v>
      </c>
      <c r="D51" s="190">
        <v>16</v>
      </c>
      <c r="E51" s="190">
        <v>807</v>
      </c>
      <c r="F51" s="190">
        <v>415</v>
      </c>
      <c r="G51" s="190">
        <v>855</v>
      </c>
      <c r="H51" s="190">
        <v>353</v>
      </c>
      <c r="I51" s="190">
        <v>164</v>
      </c>
      <c r="J51" s="189" t="s">
        <v>163</v>
      </c>
      <c r="K51" s="189" t="s">
        <v>221</v>
      </c>
      <c r="L51" s="182" t="s">
        <v>215</v>
      </c>
      <c r="M51" s="190">
        <v>279</v>
      </c>
      <c r="N51" s="190"/>
      <c r="O51" s="190"/>
      <c r="P51" s="190"/>
      <c r="Q51" s="190"/>
      <c r="R51" s="190"/>
      <c r="S51" s="190">
        <v>2889</v>
      </c>
    </row>
    <row r="52" spans="1:19" s="159" customFormat="1" ht="13.5" thickBot="1">
      <c r="A52" s="189" t="s">
        <v>200</v>
      </c>
      <c r="B52" s="189" t="s">
        <v>221</v>
      </c>
      <c r="C52" s="189" t="s">
        <v>215</v>
      </c>
      <c r="D52" s="190">
        <v>785</v>
      </c>
      <c r="E52" s="190">
        <v>1068</v>
      </c>
      <c r="F52" s="190">
        <v>689</v>
      </c>
      <c r="G52" s="190">
        <v>1554</v>
      </c>
      <c r="H52" s="190">
        <v>722</v>
      </c>
      <c r="I52" s="190">
        <v>853</v>
      </c>
      <c r="J52" s="189" t="s">
        <v>200</v>
      </c>
      <c r="K52" s="189" t="s">
        <v>221</v>
      </c>
      <c r="L52" s="182" t="s">
        <v>215</v>
      </c>
      <c r="M52" s="190">
        <v>1483</v>
      </c>
      <c r="N52" s="190"/>
      <c r="O52" s="190"/>
      <c r="P52" s="190"/>
      <c r="Q52" s="190"/>
      <c r="R52" s="190"/>
      <c r="S52" s="190">
        <v>7154</v>
      </c>
    </row>
    <row r="53" spans="1:19" s="159" customFormat="1" ht="13.5" thickBot="1">
      <c r="A53" s="189" t="s">
        <v>164</v>
      </c>
      <c r="B53" s="189" t="s">
        <v>221</v>
      </c>
      <c r="C53" s="189" t="s">
        <v>215</v>
      </c>
      <c r="D53" s="190">
        <v>5507</v>
      </c>
      <c r="E53" s="190">
        <v>4818</v>
      </c>
      <c r="F53" s="190">
        <v>5136</v>
      </c>
      <c r="G53" s="190">
        <v>6833</v>
      </c>
      <c r="H53" s="190">
        <v>5898</v>
      </c>
      <c r="I53" s="190">
        <v>6862</v>
      </c>
      <c r="J53" s="189" t="s">
        <v>164</v>
      </c>
      <c r="K53" s="189" t="s">
        <v>221</v>
      </c>
      <c r="L53" s="182" t="s">
        <v>215</v>
      </c>
      <c r="M53" s="190">
        <v>10069</v>
      </c>
      <c r="N53" s="190"/>
      <c r="O53" s="190"/>
      <c r="P53" s="190"/>
      <c r="Q53" s="190"/>
      <c r="R53" s="190"/>
      <c r="S53" s="190">
        <v>45123</v>
      </c>
    </row>
    <row r="54" spans="1:19" s="159" customFormat="1" ht="13.5" thickBot="1">
      <c r="A54" s="189" t="s">
        <v>165</v>
      </c>
      <c r="B54" s="189" t="s">
        <v>220</v>
      </c>
      <c r="C54" s="189" t="s">
        <v>213</v>
      </c>
      <c r="D54" s="190">
        <v>0</v>
      </c>
      <c r="E54" s="190">
        <v>24</v>
      </c>
      <c r="F54" s="190">
        <v>0</v>
      </c>
      <c r="G54" s="190">
        <v>34</v>
      </c>
      <c r="H54" s="190">
        <v>28</v>
      </c>
      <c r="I54" s="190">
        <v>45</v>
      </c>
      <c r="J54" s="189" t="s">
        <v>165</v>
      </c>
      <c r="K54" s="189" t="s">
        <v>220</v>
      </c>
      <c r="L54" s="182" t="s">
        <v>213</v>
      </c>
      <c r="M54" s="190">
        <v>19</v>
      </c>
      <c r="N54" s="190"/>
      <c r="O54" s="190"/>
      <c r="P54" s="190"/>
      <c r="Q54" s="190"/>
      <c r="R54" s="190"/>
      <c r="S54" s="190">
        <v>150</v>
      </c>
    </row>
    <row r="55" spans="1:19" s="159" customFormat="1" ht="12" customHeight="1">
      <c r="A55" s="188" t="s">
        <v>166</v>
      </c>
      <c r="B55" s="65" t="s">
        <v>320</v>
      </c>
      <c r="C55" s="65" t="s">
        <v>217</v>
      </c>
      <c r="D55" s="186"/>
      <c r="E55" s="186"/>
      <c r="F55" s="186"/>
      <c r="G55" s="186"/>
      <c r="H55" s="186">
        <v>498</v>
      </c>
      <c r="I55" s="186">
        <v>664</v>
      </c>
      <c r="J55" s="188" t="s">
        <v>166</v>
      </c>
      <c r="K55" s="65" t="s">
        <v>320</v>
      </c>
      <c r="L55" s="187" t="s">
        <v>217</v>
      </c>
      <c r="M55" s="186">
        <v>645</v>
      </c>
      <c r="N55" s="186"/>
      <c r="O55" s="186"/>
      <c r="P55" s="186"/>
      <c r="Q55" s="186"/>
      <c r="R55" s="186"/>
      <c r="S55" s="186">
        <v>1807</v>
      </c>
    </row>
    <row r="56" spans="1:19" ht="12.75">
      <c r="A56" s="188"/>
      <c r="B56" s="65" t="s">
        <v>239</v>
      </c>
      <c r="C56" s="65" t="s">
        <v>217</v>
      </c>
      <c r="D56" s="186">
        <v>11246</v>
      </c>
      <c r="E56" s="186">
        <v>11136</v>
      </c>
      <c r="F56" s="186">
        <v>10432</v>
      </c>
      <c r="G56" s="186">
        <v>13806</v>
      </c>
      <c r="H56" s="186">
        <v>13164</v>
      </c>
      <c r="I56" s="186">
        <v>10780</v>
      </c>
      <c r="J56" s="188"/>
      <c r="K56" s="65" t="s">
        <v>239</v>
      </c>
      <c r="L56" s="187" t="s">
        <v>217</v>
      </c>
      <c r="M56" s="186">
        <v>11636</v>
      </c>
      <c r="N56" s="186"/>
      <c r="O56" s="186"/>
      <c r="P56" s="186"/>
      <c r="Q56" s="186"/>
      <c r="R56" s="186"/>
      <c r="S56" s="186">
        <v>82200</v>
      </c>
    </row>
    <row r="57" spans="1:19" ht="13.5" thickBot="1">
      <c r="A57" s="189"/>
      <c r="B57" s="189" t="s">
        <v>286</v>
      </c>
      <c r="C57" s="189"/>
      <c r="D57" s="190">
        <v>11246</v>
      </c>
      <c r="E57" s="190">
        <v>11136</v>
      </c>
      <c r="F57" s="190">
        <v>10432</v>
      </c>
      <c r="G57" s="190">
        <v>13806</v>
      </c>
      <c r="H57" s="190">
        <v>13662</v>
      </c>
      <c r="I57" s="190">
        <v>11444</v>
      </c>
      <c r="J57" s="189"/>
      <c r="K57" s="189" t="s">
        <v>286</v>
      </c>
      <c r="L57" s="182"/>
      <c r="M57" s="190">
        <v>12281</v>
      </c>
      <c r="N57" s="190">
        <v>0</v>
      </c>
      <c r="O57" s="190"/>
      <c r="P57" s="190"/>
      <c r="Q57" s="190"/>
      <c r="R57" s="190"/>
      <c r="S57" s="190">
        <v>84007</v>
      </c>
    </row>
    <row r="58" spans="1:19" ht="12.75">
      <c r="A58" s="188" t="s">
        <v>167</v>
      </c>
      <c r="B58" s="65" t="s">
        <v>240</v>
      </c>
      <c r="C58" s="65" t="s">
        <v>217</v>
      </c>
      <c r="D58" s="186">
        <v>2</v>
      </c>
      <c r="E58" s="186">
        <v>4</v>
      </c>
      <c r="F58" s="186">
        <v>22</v>
      </c>
      <c r="G58" s="186">
        <v>8</v>
      </c>
      <c r="H58" s="186">
        <v>26</v>
      </c>
      <c r="I58" s="186">
        <v>7</v>
      </c>
      <c r="J58" s="188" t="s">
        <v>167</v>
      </c>
      <c r="K58" s="65" t="s">
        <v>240</v>
      </c>
      <c r="L58" s="187" t="s">
        <v>217</v>
      </c>
      <c r="M58" s="186">
        <v>14</v>
      </c>
      <c r="N58" s="186"/>
      <c r="O58" s="186"/>
      <c r="P58" s="186"/>
      <c r="Q58" s="186"/>
      <c r="R58" s="186"/>
      <c r="S58" s="186">
        <v>83</v>
      </c>
    </row>
    <row r="59" spans="1:19" ht="12.75">
      <c r="A59" s="188"/>
      <c r="B59" s="65" t="s">
        <v>241</v>
      </c>
      <c r="C59" s="65" t="s">
        <v>213</v>
      </c>
      <c r="D59" s="186">
        <v>652</v>
      </c>
      <c r="E59" s="186">
        <v>875</v>
      </c>
      <c r="F59" s="186">
        <v>978</v>
      </c>
      <c r="G59" s="186">
        <v>914</v>
      </c>
      <c r="H59" s="186">
        <v>1031</v>
      </c>
      <c r="I59" s="186">
        <v>1159</v>
      </c>
      <c r="J59" s="188"/>
      <c r="K59" s="65" t="s">
        <v>241</v>
      </c>
      <c r="L59" s="187" t="s">
        <v>213</v>
      </c>
      <c r="M59" s="186">
        <v>1176</v>
      </c>
      <c r="N59" s="186"/>
      <c r="O59" s="186"/>
      <c r="P59" s="186"/>
      <c r="Q59" s="186"/>
      <c r="R59" s="186"/>
      <c r="S59" s="186">
        <v>6785</v>
      </c>
    </row>
    <row r="60" spans="1:19" ht="12.75">
      <c r="A60" s="188"/>
      <c r="B60" s="65" t="s">
        <v>221</v>
      </c>
      <c r="C60" s="65" t="s">
        <v>215</v>
      </c>
      <c r="D60" s="186">
        <v>7841</v>
      </c>
      <c r="E60" s="186">
        <v>7707</v>
      </c>
      <c r="F60" s="186">
        <v>6777</v>
      </c>
      <c r="G60" s="186">
        <v>7535</v>
      </c>
      <c r="H60" s="186">
        <v>8007</v>
      </c>
      <c r="I60" s="186">
        <v>11243</v>
      </c>
      <c r="J60" s="188"/>
      <c r="K60" s="65" t="s">
        <v>221</v>
      </c>
      <c r="L60" s="187" t="s">
        <v>215</v>
      </c>
      <c r="M60" s="186">
        <v>11512</v>
      </c>
      <c r="N60" s="186"/>
      <c r="O60" s="186"/>
      <c r="P60" s="186"/>
      <c r="Q60" s="186"/>
      <c r="R60" s="186"/>
      <c r="S60" s="186">
        <v>60622</v>
      </c>
    </row>
    <row r="61" spans="1:19" ht="12.75">
      <c r="A61" s="188"/>
      <c r="B61" s="65" t="s">
        <v>242</v>
      </c>
      <c r="C61" s="65" t="s">
        <v>217</v>
      </c>
      <c r="D61" s="186">
        <v>11</v>
      </c>
      <c r="E61" s="186">
        <v>6</v>
      </c>
      <c r="F61" s="186">
        <v>20</v>
      </c>
      <c r="G61" s="186">
        <v>6</v>
      </c>
      <c r="H61" s="186">
        <v>9</v>
      </c>
      <c r="I61" s="186">
        <v>13</v>
      </c>
      <c r="J61" s="188"/>
      <c r="K61" s="65" t="s">
        <v>242</v>
      </c>
      <c r="L61" s="187" t="s">
        <v>217</v>
      </c>
      <c r="M61" s="186">
        <v>5</v>
      </c>
      <c r="N61" s="186"/>
      <c r="O61" s="186"/>
      <c r="P61" s="186"/>
      <c r="Q61" s="186"/>
      <c r="R61" s="186"/>
      <c r="S61" s="186">
        <v>70</v>
      </c>
    </row>
    <row r="62" spans="1:19" ht="13.5" thickBot="1">
      <c r="A62" s="189"/>
      <c r="B62" s="189" t="s">
        <v>286</v>
      </c>
      <c r="C62" s="189"/>
      <c r="D62" s="190">
        <v>8506</v>
      </c>
      <c r="E62" s="190">
        <v>8592</v>
      </c>
      <c r="F62" s="190">
        <v>7797</v>
      </c>
      <c r="G62" s="190">
        <v>8463</v>
      </c>
      <c r="H62" s="190">
        <v>9073</v>
      </c>
      <c r="I62" s="190">
        <v>12422</v>
      </c>
      <c r="J62" s="189"/>
      <c r="K62" s="189" t="s">
        <v>286</v>
      </c>
      <c r="L62" s="182"/>
      <c r="M62" s="190">
        <v>12707</v>
      </c>
      <c r="N62" s="190">
        <v>0</v>
      </c>
      <c r="O62" s="190"/>
      <c r="P62" s="190"/>
      <c r="Q62" s="190"/>
      <c r="R62" s="190"/>
      <c r="S62" s="190">
        <v>67560</v>
      </c>
    </row>
    <row r="63" spans="1:19" s="159" customFormat="1" ht="13.5" thickBot="1">
      <c r="A63" s="189" t="s">
        <v>168</v>
      </c>
      <c r="B63" s="189" t="s">
        <v>306</v>
      </c>
      <c r="C63" s="189" t="s">
        <v>215</v>
      </c>
      <c r="D63" s="190"/>
      <c r="E63" s="190">
        <v>0</v>
      </c>
      <c r="F63" s="190">
        <v>205</v>
      </c>
      <c r="G63" s="190">
        <v>206</v>
      </c>
      <c r="H63" s="190">
        <v>1</v>
      </c>
      <c r="I63" s="190">
        <v>2</v>
      </c>
      <c r="J63" s="189" t="s">
        <v>168</v>
      </c>
      <c r="K63" s="189" t="s">
        <v>306</v>
      </c>
      <c r="L63" s="182" t="s">
        <v>215</v>
      </c>
      <c r="M63" s="190">
        <v>7</v>
      </c>
      <c r="N63" s="190"/>
      <c r="O63" s="190"/>
      <c r="P63" s="190"/>
      <c r="Q63" s="190"/>
      <c r="R63" s="190"/>
      <c r="S63" s="190">
        <v>421</v>
      </c>
    </row>
    <row r="64" spans="1:19" ht="12.75">
      <c r="A64" s="188" t="s">
        <v>169</v>
      </c>
      <c r="B64" s="65" t="s">
        <v>245</v>
      </c>
      <c r="C64" s="65" t="s">
        <v>213</v>
      </c>
      <c r="D64" s="186">
        <v>17</v>
      </c>
      <c r="E64" s="186">
        <v>7</v>
      </c>
      <c r="F64" s="186">
        <v>0</v>
      </c>
      <c r="G64" s="186">
        <v>2</v>
      </c>
      <c r="H64" s="186">
        <v>1</v>
      </c>
      <c r="I64" s="186">
        <v>4</v>
      </c>
      <c r="J64" s="188" t="s">
        <v>169</v>
      </c>
      <c r="K64" s="65" t="s">
        <v>245</v>
      </c>
      <c r="L64" s="187" t="s">
        <v>213</v>
      </c>
      <c r="M64" s="186">
        <v>4</v>
      </c>
      <c r="N64" s="186"/>
      <c r="O64" s="186"/>
      <c r="P64" s="186"/>
      <c r="Q64" s="186"/>
      <c r="R64" s="186"/>
      <c r="S64" s="186">
        <v>35</v>
      </c>
    </row>
    <row r="65" spans="1:19" ht="12.75">
      <c r="A65" s="188"/>
      <c r="B65" s="65" t="s">
        <v>220</v>
      </c>
      <c r="C65" s="65" t="s">
        <v>213</v>
      </c>
      <c r="D65" s="186">
        <v>3964</v>
      </c>
      <c r="E65" s="186">
        <v>3398</v>
      </c>
      <c r="F65" s="186">
        <v>3962</v>
      </c>
      <c r="G65" s="186">
        <v>3694</v>
      </c>
      <c r="H65" s="186">
        <v>3690</v>
      </c>
      <c r="I65" s="186">
        <v>3956</v>
      </c>
      <c r="J65" s="188"/>
      <c r="K65" s="65" t="s">
        <v>220</v>
      </c>
      <c r="L65" s="187" t="s">
        <v>213</v>
      </c>
      <c r="M65" s="186">
        <v>4262</v>
      </c>
      <c r="N65" s="186"/>
      <c r="O65" s="186"/>
      <c r="P65" s="186"/>
      <c r="Q65" s="186"/>
      <c r="R65" s="186"/>
      <c r="S65" s="186">
        <v>26926</v>
      </c>
    </row>
    <row r="66" spans="1:19" ht="12.75">
      <c r="A66" s="188"/>
      <c r="B66" s="65" t="s">
        <v>243</v>
      </c>
      <c r="C66" s="65" t="s">
        <v>213</v>
      </c>
      <c r="D66" s="186">
        <v>1384</v>
      </c>
      <c r="E66" s="186">
        <v>1354</v>
      </c>
      <c r="F66" s="186">
        <v>941</v>
      </c>
      <c r="G66" s="186">
        <v>1163</v>
      </c>
      <c r="H66" s="186">
        <v>1984</v>
      </c>
      <c r="I66" s="186">
        <v>3126</v>
      </c>
      <c r="J66" s="188"/>
      <c r="K66" s="65" t="s">
        <v>243</v>
      </c>
      <c r="L66" s="187" t="s">
        <v>213</v>
      </c>
      <c r="M66" s="186">
        <v>4322</v>
      </c>
      <c r="N66" s="186"/>
      <c r="O66" s="186"/>
      <c r="P66" s="186"/>
      <c r="Q66" s="186"/>
      <c r="R66" s="186"/>
      <c r="S66" s="186">
        <v>14274</v>
      </c>
    </row>
    <row r="67" spans="1:19" ht="12.75">
      <c r="A67" s="188"/>
      <c r="B67" s="65" t="s">
        <v>244</v>
      </c>
      <c r="C67" s="65" t="s">
        <v>213</v>
      </c>
      <c r="D67" s="186">
        <v>2480</v>
      </c>
      <c r="E67" s="186">
        <v>2017</v>
      </c>
      <c r="F67" s="186">
        <v>1345</v>
      </c>
      <c r="G67" s="186">
        <v>1898</v>
      </c>
      <c r="H67" s="186">
        <v>1535</v>
      </c>
      <c r="I67" s="186">
        <v>2777</v>
      </c>
      <c r="J67" s="188"/>
      <c r="K67" s="65" t="s">
        <v>244</v>
      </c>
      <c r="L67" s="187" t="s">
        <v>213</v>
      </c>
      <c r="M67" s="186">
        <v>4166</v>
      </c>
      <c r="N67" s="186"/>
      <c r="O67" s="186"/>
      <c r="P67" s="186"/>
      <c r="Q67" s="186"/>
      <c r="R67" s="186"/>
      <c r="S67" s="186">
        <v>16218</v>
      </c>
    </row>
    <row r="68" spans="1:19" ht="13.5" thickBot="1">
      <c r="A68" s="189"/>
      <c r="B68" s="189" t="s">
        <v>286</v>
      </c>
      <c r="C68" s="189"/>
      <c r="D68" s="190">
        <v>7845</v>
      </c>
      <c r="E68" s="190">
        <v>6776</v>
      </c>
      <c r="F68" s="190">
        <v>6248</v>
      </c>
      <c r="G68" s="190">
        <v>6757</v>
      </c>
      <c r="H68" s="190">
        <v>7210</v>
      </c>
      <c r="I68" s="190">
        <v>9863</v>
      </c>
      <c r="J68" s="189"/>
      <c r="K68" s="189" t="s">
        <v>286</v>
      </c>
      <c r="L68" s="182"/>
      <c r="M68" s="190">
        <v>12754</v>
      </c>
      <c r="N68" s="190">
        <v>0</v>
      </c>
      <c r="O68" s="190"/>
      <c r="P68" s="190"/>
      <c r="Q68" s="190"/>
      <c r="R68" s="190"/>
      <c r="S68" s="190">
        <v>57453</v>
      </c>
    </row>
    <row r="69" spans="1:19" ht="12.75">
      <c r="A69" s="188" t="s">
        <v>170</v>
      </c>
      <c r="B69" s="65" t="s">
        <v>246</v>
      </c>
      <c r="C69" s="65" t="s">
        <v>215</v>
      </c>
      <c r="D69" s="186">
        <v>355687</v>
      </c>
      <c r="E69" s="186">
        <v>372374</v>
      </c>
      <c r="F69" s="186">
        <v>391712</v>
      </c>
      <c r="G69" s="186">
        <v>412486</v>
      </c>
      <c r="H69" s="186">
        <v>475190</v>
      </c>
      <c r="I69" s="186">
        <v>414918</v>
      </c>
      <c r="J69" s="188" t="s">
        <v>170</v>
      </c>
      <c r="K69" s="65" t="s">
        <v>246</v>
      </c>
      <c r="L69" s="187" t="s">
        <v>215</v>
      </c>
      <c r="M69" s="186">
        <v>471244</v>
      </c>
      <c r="N69" s="186"/>
      <c r="O69" s="186"/>
      <c r="P69" s="186"/>
      <c r="Q69" s="186"/>
      <c r="R69" s="186"/>
      <c r="S69" s="186">
        <v>2893611</v>
      </c>
    </row>
    <row r="70" spans="1:19" ht="12.75">
      <c r="A70" s="188"/>
      <c r="B70" s="65" t="s">
        <v>247</v>
      </c>
      <c r="C70" s="65" t="s">
        <v>213</v>
      </c>
      <c r="D70" s="186">
        <v>2027</v>
      </c>
      <c r="E70" s="186">
        <v>2381</v>
      </c>
      <c r="F70" s="186">
        <v>2980</v>
      </c>
      <c r="G70" s="186">
        <v>2399</v>
      </c>
      <c r="H70" s="186">
        <v>3015</v>
      </c>
      <c r="I70" s="186">
        <v>3057</v>
      </c>
      <c r="J70" s="188"/>
      <c r="K70" s="65" t="s">
        <v>247</v>
      </c>
      <c r="L70" s="187" t="s">
        <v>213</v>
      </c>
      <c r="M70" s="186">
        <v>3627</v>
      </c>
      <c r="N70" s="186"/>
      <c r="O70" s="186"/>
      <c r="P70" s="186"/>
      <c r="Q70" s="186"/>
      <c r="R70" s="186"/>
      <c r="S70" s="186">
        <v>19486</v>
      </c>
    </row>
    <row r="71" spans="1:19" ht="12.75">
      <c r="A71" s="188"/>
      <c r="B71" s="65" t="s">
        <v>248</v>
      </c>
      <c r="C71" s="65" t="s">
        <v>213</v>
      </c>
      <c r="D71" s="186">
        <v>887</v>
      </c>
      <c r="E71" s="186">
        <v>853</v>
      </c>
      <c r="F71" s="186">
        <v>786</v>
      </c>
      <c r="G71" s="186">
        <v>1187</v>
      </c>
      <c r="H71" s="186">
        <v>1203</v>
      </c>
      <c r="I71" s="186">
        <v>1387</v>
      </c>
      <c r="J71" s="188"/>
      <c r="K71" s="65" t="s">
        <v>248</v>
      </c>
      <c r="L71" s="187" t="s">
        <v>213</v>
      </c>
      <c r="M71" s="186">
        <v>1650</v>
      </c>
      <c r="N71" s="186"/>
      <c r="O71" s="186"/>
      <c r="P71" s="186"/>
      <c r="Q71" s="186"/>
      <c r="R71" s="186"/>
      <c r="S71" s="186">
        <v>7953</v>
      </c>
    </row>
    <row r="72" spans="1:19" ht="12.75">
      <c r="A72" s="188"/>
      <c r="B72" s="65" t="s">
        <v>249</v>
      </c>
      <c r="C72" s="65" t="s">
        <v>215</v>
      </c>
      <c r="D72" s="186">
        <v>127936</v>
      </c>
      <c r="E72" s="186">
        <v>142865</v>
      </c>
      <c r="F72" s="186">
        <v>136096</v>
      </c>
      <c r="G72" s="186">
        <v>142533</v>
      </c>
      <c r="H72" s="186">
        <v>181382</v>
      </c>
      <c r="I72" s="186">
        <v>166864</v>
      </c>
      <c r="J72" s="188"/>
      <c r="K72" s="65" t="s">
        <v>249</v>
      </c>
      <c r="L72" s="187" t="s">
        <v>215</v>
      </c>
      <c r="M72" s="186">
        <v>189711</v>
      </c>
      <c r="N72" s="186"/>
      <c r="O72" s="186"/>
      <c r="P72" s="186"/>
      <c r="Q72" s="186"/>
      <c r="R72" s="186"/>
      <c r="S72" s="186">
        <v>1087387</v>
      </c>
    </row>
    <row r="73" spans="1:19" ht="12.75">
      <c r="A73" s="188"/>
      <c r="B73" s="65" t="s">
        <v>250</v>
      </c>
      <c r="C73" s="65" t="s">
        <v>213</v>
      </c>
      <c r="D73" s="186">
        <v>498</v>
      </c>
      <c r="E73" s="186">
        <v>344</v>
      </c>
      <c r="F73" s="186">
        <v>357</v>
      </c>
      <c r="G73" s="186">
        <v>471</v>
      </c>
      <c r="H73" s="186">
        <v>519</v>
      </c>
      <c r="I73" s="186">
        <v>509</v>
      </c>
      <c r="J73" s="188"/>
      <c r="K73" s="65" t="s">
        <v>250</v>
      </c>
      <c r="L73" s="187" t="s">
        <v>213</v>
      </c>
      <c r="M73" s="186">
        <v>601</v>
      </c>
      <c r="N73" s="186"/>
      <c r="O73" s="186"/>
      <c r="P73" s="186"/>
      <c r="Q73" s="186"/>
      <c r="R73" s="186"/>
      <c r="S73" s="186">
        <v>3299</v>
      </c>
    </row>
    <row r="74" spans="1:19" ht="13.5" thickBot="1">
      <c r="A74" s="189"/>
      <c r="B74" s="189" t="s">
        <v>286</v>
      </c>
      <c r="C74" s="189"/>
      <c r="D74" s="190">
        <v>487035</v>
      </c>
      <c r="E74" s="190">
        <v>518817</v>
      </c>
      <c r="F74" s="190">
        <v>531931</v>
      </c>
      <c r="G74" s="190">
        <v>559076</v>
      </c>
      <c r="H74" s="190">
        <v>661309</v>
      </c>
      <c r="I74" s="190">
        <v>586735</v>
      </c>
      <c r="J74" s="189"/>
      <c r="K74" s="189" t="s">
        <v>286</v>
      </c>
      <c r="L74" s="182"/>
      <c r="M74" s="190">
        <v>666833</v>
      </c>
      <c r="N74" s="190">
        <v>0</v>
      </c>
      <c r="O74" s="190"/>
      <c r="P74" s="190"/>
      <c r="Q74" s="190"/>
      <c r="R74" s="190"/>
      <c r="S74" s="190">
        <v>4011736</v>
      </c>
    </row>
    <row r="75" spans="1:19" ht="12.75">
      <c r="A75" s="188" t="s">
        <v>171</v>
      </c>
      <c r="B75" s="65" t="s">
        <v>251</v>
      </c>
      <c r="C75" s="65" t="s">
        <v>215</v>
      </c>
      <c r="D75" s="186">
        <v>25802</v>
      </c>
      <c r="E75" s="186">
        <v>29086</v>
      </c>
      <c r="F75" s="186">
        <v>30145</v>
      </c>
      <c r="G75" s="186">
        <v>38007</v>
      </c>
      <c r="H75" s="186">
        <v>41992</v>
      </c>
      <c r="I75" s="186">
        <v>42117</v>
      </c>
      <c r="J75" s="188" t="s">
        <v>171</v>
      </c>
      <c r="K75" s="65" t="s">
        <v>251</v>
      </c>
      <c r="L75" s="187" t="s">
        <v>215</v>
      </c>
      <c r="M75" s="186">
        <v>59719</v>
      </c>
      <c r="N75" s="186"/>
      <c r="O75" s="186"/>
      <c r="P75" s="186"/>
      <c r="Q75" s="186"/>
      <c r="R75" s="186"/>
      <c r="S75" s="186">
        <v>266868</v>
      </c>
    </row>
    <row r="76" spans="1:19" ht="12.75">
      <c r="A76" s="188"/>
      <c r="B76" s="65" t="s">
        <v>252</v>
      </c>
      <c r="C76" s="65" t="s">
        <v>213</v>
      </c>
      <c r="D76" s="186">
        <v>799</v>
      </c>
      <c r="E76" s="186">
        <v>818</v>
      </c>
      <c r="F76" s="186">
        <v>744</v>
      </c>
      <c r="G76" s="186">
        <v>894</v>
      </c>
      <c r="H76" s="186">
        <v>908</v>
      </c>
      <c r="I76" s="186">
        <v>833</v>
      </c>
      <c r="J76" s="188"/>
      <c r="K76" s="65" t="s">
        <v>252</v>
      </c>
      <c r="L76" s="187" t="s">
        <v>213</v>
      </c>
      <c r="M76" s="186">
        <v>934</v>
      </c>
      <c r="N76" s="186"/>
      <c r="O76" s="186"/>
      <c r="P76" s="186"/>
      <c r="Q76" s="186"/>
      <c r="R76" s="186"/>
      <c r="S76" s="186">
        <v>5930</v>
      </c>
    </row>
    <row r="77" spans="1:19" ht="12.75">
      <c r="A77" s="188"/>
      <c r="B77" s="65" t="s">
        <v>253</v>
      </c>
      <c r="C77" s="65" t="s">
        <v>213</v>
      </c>
      <c r="D77" s="186">
        <v>2190</v>
      </c>
      <c r="E77" s="186">
        <v>2809</v>
      </c>
      <c r="F77" s="186">
        <v>2769</v>
      </c>
      <c r="G77" s="186">
        <v>6879</v>
      </c>
      <c r="H77" s="186">
        <v>8679</v>
      </c>
      <c r="I77" s="186">
        <v>7826</v>
      </c>
      <c r="J77" s="188"/>
      <c r="K77" s="65" t="s">
        <v>253</v>
      </c>
      <c r="L77" s="187" t="s">
        <v>213</v>
      </c>
      <c r="M77" s="186">
        <v>20186</v>
      </c>
      <c r="N77" s="186"/>
      <c r="O77" s="186"/>
      <c r="P77" s="186"/>
      <c r="Q77" s="186"/>
      <c r="R77" s="186"/>
      <c r="S77" s="186">
        <v>51338</v>
      </c>
    </row>
    <row r="78" spans="1:19" ht="12.75">
      <c r="A78" s="188"/>
      <c r="B78" s="65" t="s">
        <v>254</v>
      </c>
      <c r="C78" s="65" t="s">
        <v>213</v>
      </c>
      <c r="D78" s="186">
        <v>12</v>
      </c>
      <c r="E78" s="186">
        <v>32</v>
      </c>
      <c r="F78" s="186">
        <v>33</v>
      </c>
      <c r="G78" s="186">
        <v>38</v>
      </c>
      <c r="H78" s="186">
        <v>15</v>
      </c>
      <c r="I78" s="186">
        <v>28</v>
      </c>
      <c r="J78" s="188"/>
      <c r="K78" s="65" t="s">
        <v>254</v>
      </c>
      <c r="L78" s="187" t="s">
        <v>213</v>
      </c>
      <c r="M78" s="186">
        <v>44</v>
      </c>
      <c r="N78" s="186"/>
      <c r="O78" s="186"/>
      <c r="P78" s="186"/>
      <c r="Q78" s="186"/>
      <c r="R78" s="186"/>
      <c r="S78" s="186">
        <v>202</v>
      </c>
    </row>
    <row r="79" spans="1:19" ht="12.75">
      <c r="A79" s="188"/>
      <c r="B79" s="65" t="s">
        <v>313</v>
      </c>
      <c r="C79" s="65" t="s">
        <v>213</v>
      </c>
      <c r="D79" s="186"/>
      <c r="E79" s="186"/>
      <c r="F79" s="186">
        <v>2</v>
      </c>
      <c r="G79" s="186">
        <v>0</v>
      </c>
      <c r="H79" s="186">
        <v>7</v>
      </c>
      <c r="I79" s="186">
        <v>3</v>
      </c>
      <c r="J79" s="188"/>
      <c r="K79" s="65" t="s">
        <v>313</v>
      </c>
      <c r="L79" s="187" t="s">
        <v>213</v>
      </c>
      <c r="M79" s="186">
        <v>28</v>
      </c>
      <c r="N79" s="186"/>
      <c r="O79" s="186"/>
      <c r="P79" s="186"/>
      <c r="Q79" s="186"/>
      <c r="R79" s="186"/>
      <c r="S79" s="186">
        <v>40</v>
      </c>
    </row>
    <row r="80" spans="1:19" ht="12.75">
      <c r="A80" s="188"/>
      <c r="B80" s="65" t="s">
        <v>220</v>
      </c>
      <c r="C80" s="65" t="s">
        <v>213</v>
      </c>
      <c r="D80" s="186">
        <v>384</v>
      </c>
      <c r="E80" s="186">
        <v>356</v>
      </c>
      <c r="F80" s="186">
        <v>331</v>
      </c>
      <c r="G80" s="186">
        <v>930</v>
      </c>
      <c r="H80" s="186">
        <v>1791</v>
      </c>
      <c r="I80" s="186">
        <v>1170</v>
      </c>
      <c r="J80" s="188"/>
      <c r="K80" s="65" t="s">
        <v>220</v>
      </c>
      <c r="L80" s="187" t="s">
        <v>213</v>
      </c>
      <c r="M80" s="186">
        <v>4388</v>
      </c>
      <c r="N80" s="186"/>
      <c r="O80" s="186"/>
      <c r="P80" s="186"/>
      <c r="Q80" s="186"/>
      <c r="R80" s="186"/>
      <c r="S80" s="186">
        <v>9350</v>
      </c>
    </row>
    <row r="81" spans="1:19" ht="13.5" thickBot="1">
      <c r="A81" s="189"/>
      <c r="B81" s="189" t="s">
        <v>286</v>
      </c>
      <c r="C81" s="189"/>
      <c r="D81" s="190">
        <v>29187</v>
      </c>
      <c r="E81" s="190">
        <v>33101</v>
      </c>
      <c r="F81" s="190">
        <v>34024</v>
      </c>
      <c r="G81" s="190">
        <v>46748</v>
      </c>
      <c r="H81" s="190">
        <v>53392</v>
      </c>
      <c r="I81" s="190">
        <v>51977</v>
      </c>
      <c r="J81" s="189"/>
      <c r="K81" s="189" t="s">
        <v>286</v>
      </c>
      <c r="L81" s="182"/>
      <c r="M81" s="190">
        <v>85299</v>
      </c>
      <c r="N81" s="190">
        <v>0</v>
      </c>
      <c r="O81" s="190"/>
      <c r="P81" s="190"/>
      <c r="Q81" s="190"/>
      <c r="R81" s="190"/>
      <c r="S81" s="190">
        <v>333728</v>
      </c>
    </row>
    <row r="82" spans="1:19" s="159" customFormat="1" ht="13.5" thickBot="1">
      <c r="A82" s="189" t="s">
        <v>172</v>
      </c>
      <c r="B82" s="189" t="s">
        <v>221</v>
      </c>
      <c r="C82" s="189" t="s">
        <v>215</v>
      </c>
      <c r="D82" s="190">
        <v>0</v>
      </c>
      <c r="E82" s="190"/>
      <c r="F82" s="190">
        <v>6</v>
      </c>
      <c r="G82" s="190"/>
      <c r="H82" s="190"/>
      <c r="I82" s="190"/>
      <c r="J82" s="189" t="s">
        <v>172</v>
      </c>
      <c r="K82" s="189" t="s">
        <v>221</v>
      </c>
      <c r="L82" s="182" t="s">
        <v>215</v>
      </c>
      <c r="M82" s="190"/>
      <c r="N82" s="190"/>
      <c r="O82" s="190"/>
      <c r="P82" s="190"/>
      <c r="Q82" s="190"/>
      <c r="R82" s="190"/>
      <c r="S82" s="190">
        <v>6</v>
      </c>
    </row>
    <row r="83" spans="1:19" s="159" customFormat="1" ht="13.5" thickBot="1">
      <c r="A83" s="189" t="s">
        <v>173</v>
      </c>
      <c r="B83" s="189" t="s">
        <v>255</v>
      </c>
      <c r="C83" s="189" t="s">
        <v>213</v>
      </c>
      <c r="D83" s="190">
        <v>23</v>
      </c>
      <c r="E83" s="190">
        <v>13</v>
      </c>
      <c r="F83" s="190">
        <v>14</v>
      </c>
      <c r="G83" s="190">
        <v>12</v>
      </c>
      <c r="H83" s="190">
        <v>0</v>
      </c>
      <c r="I83" s="190"/>
      <c r="J83" s="189" t="s">
        <v>173</v>
      </c>
      <c r="K83" s="189" t="s">
        <v>255</v>
      </c>
      <c r="L83" s="182" t="s">
        <v>213</v>
      </c>
      <c r="M83" s="190">
        <v>252</v>
      </c>
      <c r="N83" s="190"/>
      <c r="O83" s="190"/>
      <c r="P83" s="190"/>
      <c r="Q83" s="190"/>
      <c r="R83" s="190"/>
      <c r="S83" s="190">
        <v>314</v>
      </c>
    </row>
    <row r="84" spans="1:19" s="159" customFormat="1" ht="13.5" thickBot="1">
      <c r="A84" s="189" t="s">
        <v>174</v>
      </c>
      <c r="B84" s="189" t="s">
        <v>256</v>
      </c>
      <c r="C84" s="189" t="s">
        <v>215</v>
      </c>
      <c r="D84" s="190">
        <v>3140</v>
      </c>
      <c r="E84" s="190">
        <v>5797</v>
      </c>
      <c r="F84" s="190">
        <v>4240</v>
      </c>
      <c r="G84" s="190">
        <v>5661</v>
      </c>
      <c r="H84" s="190">
        <v>6944</v>
      </c>
      <c r="I84" s="190">
        <v>6257</v>
      </c>
      <c r="J84" s="189" t="s">
        <v>174</v>
      </c>
      <c r="K84" s="189" t="s">
        <v>256</v>
      </c>
      <c r="L84" s="182" t="s">
        <v>215</v>
      </c>
      <c r="M84" s="190">
        <v>11062</v>
      </c>
      <c r="N84" s="190"/>
      <c r="O84" s="190"/>
      <c r="P84" s="190"/>
      <c r="Q84" s="190"/>
      <c r="R84" s="190"/>
      <c r="S84" s="190">
        <v>43101</v>
      </c>
    </row>
    <row r="85" spans="1:19" s="159" customFormat="1" ht="13.5" thickBot="1">
      <c r="A85" s="189" t="s">
        <v>175</v>
      </c>
      <c r="B85" s="189" t="s">
        <v>257</v>
      </c>
      <c r="C85" s="189" t="s">
        <v>217</v>
      </c>
      <c r="D85" s="190">
        <v>2872</v>
      </c>
      <c r="E85" s="190">
        <v>2941</v>
      </c>
      <c r="F85" s="190">
        <v>3497</v>
      </c>
      <c r="G85" s="190">
        <v>4719</v>
      </c>
      <c r="H85" s="190">
        <v>6554</v>
      </c>
      <c r="I85" s="190">
        <v>6283</v>
      </c>
      <c r="J85" s="189" t="s">
        <v>175</v>
      </c>
      <c r="K85" s="189" t="s">
        <v>257</v>
      </c>
      <c r="L85" s="182" t="s">
        <v>217</v>
      </c>
      <c r="M85" s="190">
        <v>8986</v>
      </c>
      <c r="N85" s="190"/>
      <c r="O85" s="190"/>
      <c r="P85" s="190"/>
      <c r="Q85" s="190"/>
      <c r="R85" s="190"/>
      <c r="S85" s="190">
        <v>35852</v>
      </c>
    </row>
    <row r="86" spans="1:19" ht="12.75">
      <c r="A86" s="188" t="s">
        <v>176</v>
      </c>
      <c r="B86" s="65" t="s">
        <v>296</v>
      </c>
      <c r="C86" s="65" t="s">
        <v>215</v>
      </c>
      <c r="D86" s="186">
        <v>4</v>
      </c>
      <c r="E86" s="186"/>
      <c r="F86" s="186"/>
      <c r="G86" s="186"/>
      <c r="H86" s="186">
        <v>1</v>
      </c>
      <c r="I86" s="186"/>
      <c r="J86" s="188" t="s">
        <v>176</v>
      </c>
      <c r="K86" s="65" t="s">
        <v>296</v>
      </c>
      <c r="L86" s="187" t="s">
        <v>215</v>
      </c>
      <c r="M86" s="186"/>
      <c r="N86" s="186"/>
      <c r="O86" s="186"/>
      <c r="P86" s="186"/>
      <c r="Q86" s="186"/>
      <c r="R86" s="186"/>
      <c r="S86" s="186">
        <v>5</v>
      </c>
    </row>
    <row r="87" spans="1:19" ht="12.75">
      <c r="A87" s="188"/>
      <c r="B87" s="65" t="s">
        <v>258</v>
      </c>
      <c r="C87" s="65" t="s">
        <v>213</v>
      </c>
      <c r="D87" s="186">
        <v>1763</v>
      </c>
      <c r="E87" s="186">
        <v>1727</v>
      </c>
      <c r="F87" s="186">
        <v>1910</v>
      </c>
      <c r="G87" s="186">
        <v>1645</v>
      </c>
      <c r="H87" s="186">
        <v>2436</v>
      </c>
      <c r="I87" s="186">
        <v>1888</v>
      </c>
      <c r="J87" s="188"/>
      <c r="K87" s="65" t="s">
        <v>258</v>
      </c>
      <c r="L87" s="187" t="s">
        <v>213</v>
      </c>
      <c r="M87" s="186">
        <v>2644</v>
      </c>
      <c r="N87" s="186"/>
      <c r="O87" s="186"/>
      <c r="P87" s="186"/>
      <c r="Q87" s="186"/>
      <c r="R87" s="186"/>
      <c r="S87" s="186">
        <v>14013</v>
      </c>
    </row>
    <row r="88" spans="1:19" ht="13.5" thickBot="1">
      <c r="A88" s="189"/>
      <c r="B88" s="189" t="s">
        <v>286</v>
      </c>
      <c r="C88" s="189"/>
      <c r="D88" s="190">
        <v>1767</v>
      </c>
      <c r="E88" s="190">
        <v>1727</v>
      </c>
      <c r="F88" s="190">
        <v>1910</v>
      </c>
      <c r="G88" s="190">
        <v>1645</v>
      </c>
      <c r="H88" s="190">
        <v>2437</v>
      </c>
      <c r="I88" s="190">
        <v>1888</v>
      </c>
      <c r="J88" s="189"/>
      <c r="K88" s="189" t="s">
        <v>286</v>
      </c>
      <c r="L88" s="182"/>
      <c r="M88" s="190">
        <v>2644</v>
      </c>
      <c r="N88" s="190">
        <v>0</v>
      </c>
      <c r="O88" s="190"/>
      <c r="P88" s="190"/>
      <c r="Q88" s="190"/>
      <c r="R88" s="190"/>
      <c r="S88" s="190">
        <v>14018</v>
      </c>
    </row>
    <row r="89" spans="1:19" s="159" customFormat="1" ht="13.5" thickBot="1">
      <c r="A89" s="189" t="s">
        <v>177</v>
      </c>
      <c r="B89" s="189" t="s">
        <v>221</v>
      </c>
      <c r="C89" s="189" t="s">
        <v>215</v>
      </c>
      <c r="D89" s="190">
        <v>1966</v>
      </c>
      <c r="E89" s="190">
        <v>4815</v>
      </c>
      <c r="F89" s="190">
        <v>4234</v>
      </c>
      <c r="G89" s="190">
        <v>2121</v>
      </c>
      <c r="H89" s="190">
        <v>2304</v>
      </c>
      <c r="I89" s="190">
        <v>2474</v>
      </c>
      <c r="J89" s="189" t="s">
        <v>177</v>
      </c>
      <c r="K89" s="189" t="s">
        <v>221</v>
      </c>
      <c r="L89" s="182" t="s">
        <v>215</v>
      </c>
      <c r="M89" s="190">
        <v>6007</v>
      </c>
      <c r="N89" s="190"/>
      <c r="O89" s="190"/>
      <c r="P89" s="190"/>
      <c r="Q89" s="190"/>
      <c r="R89" s="190"/>
      <c r="S89" s="190">
        <v>23921</v>
      </c>
    </row>
    <row r="90" spans="1:19" s="159" customFormat="1" ht="13.5" thickBot="1">
      <c r="A90" s="189" t="s">
        <v>204</v>
      </c>
      <c r="B90" s="189" t="s">
        <v>297</v>
      </c>
      <c r="C90" s="189" t="s">
        <v>215</v>
      </c>
      <c r="D90" s="190">
        <v>1012</v>
      </c>
      <c r="E90" s="190">
        <v>886</v>
      </c>
      <c r="F90" s="190">
        <v>1622</v>
      </c>
      <c r="G90" s="190">
        <v>1113</v>
      </c>
      <c r="H90" s="190">
        <v>919</v>
      </c>
      <c r="I90" s="190">
        <v>392</v>
      </c>
      <c r="J90" s="189" t="s">
        <v>204</v>
      </c>
      <c r="K90" s="189" t="s">
        <v>297</v>
      </c>
      <c r="L90" s="182" t="s">
        <v>215</v>
      </c>
      <c r="M90" s="190">
        <v>491</v>
      </c>
      <c r="N90" s="190"/>
      <c r="O90" s="190"/>
      <c r="P90" s="190"/>
      <c r="Q90" s="190"/>
      <c r="R90" s="190"/>
      <c r="S90" s="190">
        <v>6435</v>
      </c>
    </row>
    <row r="91" spans="1:19" s="159" customFormat="1" ht="13.5" thickBot="1">
      <c r="A91" s="189" t="s">
        <v>195</v>
      </c>
      <c r="B91" s="189" t="s">
        <v>259</v>
      </c>
      <c r="C91" s="189" t="s">
        <v>215</v>
      </c>
      <c r="D91" s="190">
        <v>8</v>
      </c>
      <c r="E91" s="190">
        <v>215</v>
      </c>
      <c r="F91" s="190">
        <v>244</v>
      </c>
      <c r="G91" s="190">
        <v>368</v>
      </c>
      <c r="H91" s="190"/>
      <c r="I91" s="190">
        <v>94</v>
      </c>
      <c r="J91" s="189" t="s">
        <v>195</v>
      </c>
      <c r="K91" s="189" t="s">
        <v>259</v>
      </c>
      <c r="L91" s="182" t="s">
        <v>215</v>
      </c>
      <c r="M91" s="190">
        <v>857</v>
      </c>
      <c r="N91" s="190"/>
      <c r="O91" s="190"/>
      <c r="P91" s="190"/>
      <c r="Q91" s="190"/>
      <c r="R91" s="190"/>
      <c r="S91" s="190">
        <v>1786</v>
      </c>
    </row>
    <row r="92" spans="1:19" ht="12.75">
      <c r="A92" s="188" t="s">
        <v>178</v>
      </c>
      <c r="B92" s="65" t="s">
        <v>318</v>
      </c>
      <c r="C92" s="65" t="s">
        <v>215</v>
      </c>
      <c r="D92" s="186"/>
      <c r="E92" s="186"/>
      <c r="F92" s="186"/>
      <c r="G92" s="186">
        <v>0</v>
      </c>
      <c r="H92" s="186">
        <v>189</v>
      </c>
      <c r="I92" s="186"/>
      <c r="J92" s="188" t="s">
        <v>178</v>
      </c>
      <c r="K92" s="65" t="s">
        <v>318</v>
      </c>
      <c r="L92" s="187" t="s">
        <v>215</v>
      </c>
      <c r="M92" s="186"/>
      <c r="N92" s="186"/>
      <c r="O92" s="186"/>
      <c r="P92" s="186"/>
      <c r="Q92" s="186"/>
      <c r="R92" s="186"/>
      <c r="S92" s="186">
        <v>189</v>
      </c>
    </row>
    <row r="93" spans="1:19" ht="12.75">
      <c r="A93" s="188"/>
      <c r="B93" s="65" t="s">
        <v>260</v>
      </c>
      <c r="C93" s="65" t="s">
        <v>217</v>
      </c>
      <c r="D93" s="186">
        <v>57</v>
      </c>
      <c r="E93" s="186">
        <v>1</v>
      </c>
      <c r="F93" s="186">
        <v>117</v>
      </c>
      <c r="G93" s="186">
        <v>171</v>
      </c>
      <c r="H93" s="186">
        <v>7</v>
      </c>
      <c r="I93" s="186"/>
      <c r="J93" s="188"/>
      <c r="K93" s="65" t="s">
        <v>260</v>
      </c>
      <c r="L93" s="187" t="s">
        <v>217</v>
      </c>
      <c r="M93" s="186"/>
      <c r="N93" s="186"/>
      <c r="O93" s="186"/>
      <c r="P93" s="186"/>
      <c r="Q93" s="186"/>
      <c r="R93" s="186"/>
      <c r="S93" s="186">
        <v>353</v>
      </c>
    </row>
    <row r="94" spans="1:19" ht="13.5" thickBot="1">
      <c r="A94" s="189"/>
      <c r="B94" s="189" t="s">
        <v>286</v>
      </c>
      <c r="C94" s="189"/>
      <c r="D94" s="190">
        <v>57</v>
      </c>
      <c r="E94" s="190">
        <v>1</v>
      </c>
      <c r="F94" s="190">
        <v>117</v>
      </c>
      <c r="G94" s="190">
        <v>171</v>
      </c>
      <c r="H94" s="190">
        <v>196</v>
      </c>
      <c r="I94" s="190">
        <v>0</v>
      </c>
      <c r="J94" s="189"/>
      <c r="K94" s="189" t="s">
        <v>286</v>
      </c>
      <c r="L94" s="182"/>
      <c r="M94" s="190">
        <v>0</v>
      </c>
      <c r="N94" s="190">
        <v>0</v>
      </c>
      <c r="O94" s="190"/>
      <c r="P94" s="190"/>
      <c r="Q94" s="190"/>
      <c r="R94" s="190"/>
      <c r="S94" s="190">
        <v>542</v>
      </c>
    </row>
    <row r="95" spans="1:19" ht="12.75">
      <c r="A95" s="188" t="s">
        <v>179</v>
      </c>
      <c r="B95" s="65" t="s">
        <v>261</v>
      </c>
      <c r="C95" s="65" t="s">
        <v>213</v>
      </c>
      <c r="D95" s="186">
        <v>919</v>
      </c>
      <c r="E95" s="186">
        <v>675</v>
      </c>
      <c r="F95" s="186">
        <v>1033</v>
      </c>
      <c r="G95" s="186">
        <v>1620</v>
      </c>
      <c r="H95" s="186">
        <v>2401</v>
      </c>
      <c r="I95" s="186">
        <v>2634</v>
      </c>
      <c r="J95" s="188" t="s">
        <v>179</v>
      </c>
      <c r="K95" s="65" t="s">
        <v>261</v>
      </c>
      <c r="L95" s="187" t="s">
        <v>213</v>
      </c>
      <c r="M95" s="186">
        <v>5563</v>
      </c>
      <c r="N95" s="186"/>
      <c r="O95" s="186"/>
      <c r="P95" s="186"/>
      <c r="Q95" s="186"/>
      <c r="R95" s="186"/>
      <c r="S95" s="186">
        <v>14845</v>
      </c>
    </row>
    <row r="96" spans="1:19" ht="12.75">
      <c r="A96" s="188"/>
      <c r="B96" s="65" t="s">
        <v>321</v>
      </c>
      <c r="C96" s="65" t="s">
        <v>213</v>
      </c>
      <c r="D96" s="186"/>
      <c r="E96" s="186"/>
      <c r="F96" s="186"/>
      <c r="G96" s="186"/>
      <c r="H96" s="186">
        <v>136</v>
      </c>
      <c r="I96" s="186">
        <v>595</v>
      </c>
      <c r="J96" s="188"/>
      <c r="K96" s="65" t="s">
        <v>321</v>
      </c>
      <c r="L96" s="187" t="s">
        <v>213</v>
      </c>
      <c r="M96" s="186">
        <v>1635</v>
      </c>
      <c r="N96" s="186"/>
      <c r="O96" s="186"/>
      <c r="P96" s="186"/>
      <c r="Q96" s="186"/>
      <c r="R96" s="186"/>
      <c r="S96" s="186">
        <v>2366</v>
      </c>
    </row>
    <row r="97" spans="1:19" ht="12.75">
      <c r="A97" s="188"/>
      <c r="B97" s="65" t="s">
        <v>262</v>
      </c>
      <c r="C97" s="65" t="s">
        <v>215</v>
      </c>
      <c r="D97" s="186">
        <v>35</v>
      </c>
      <c r="E97" s="186">
        <v>289</v>
      </c>
      <c r="F97" s="186">
        <v>373</v>
      </c>
      <c r="G97" s="186">
        <v>396</v>
      </c>
      <c r="H97" s="186">
        <v>1575</v>
      </c>
      <c r="I97" s="186">
        <v>2365</v>
      </c>
      <c r="J97" s="188"/>
      <c r="K97" s="65" t="s">
        <v>262</v>
      </c>
      <c r="L97" s="187" t="s">
        <v>215</v>
      </c>
      <c r="M97" s="186">
        <v>4764</v>
      </c>
      <c r="N97" s="186"/>
      <c r="O97" s="186"/>
      <c r="P97" s="186"/>
      <c r="Q97" s="186"/>
      <c r="R97" s="186"/>
      <c r="S97" s="186">
        <v>9797</v>
      </c>
    </row>
    <row r="98" spans="1:19" ht="12.75">
      <c r="A98" s="188"/>
      <c r="B98" s="65" t="s">
        <v>269</v>
      </c>
      <c r="C98" s="65" t="s">
        <v>213</v>
      </c>
      <c r="D98" s="186">
        <v>16</v>
      </c>
      <c r="E98" s="186"/>
      <c r="F98" s="186">
        <v>6</v>
      </c>
      <c r="G98" s="186">
        <v>31</v>
      </c>
      <c r="H98" s="186">
        <v>109</v>
      </c>
      <c r="I98" s="186">
        <v>429</v>
      </c>
      <c r="J98" s="188"/>
      <c r="K98" s="65" t="s">
        <v>269</v>
      </c>
      <c r="L98" s="187" t="s">
        <v>213</v>
      </c>
      <c r="M98" s="186">
        <v>787</v>
      </c>
      <c r="N98" s="186"/>
      <c r="O98" s="186"/>
      <c r="P98" s="186"/>
      <c r="Q98" s="186"/>
      <c r="R98" s="186"/>
      <c r="S98" s="186">
        <v>1378</v>
      </c>
    </row>
    <row r="99" spans="1:19" ht="12.75">
      <c r="A99" s="188"/>
      <c r="B99" s="65" t="s">
        <v>263</v>
      </c>
      <c r="C99" s="65" t="s">
        <v>213</v>
      </c>
      <c r="D99" s="186">
        <v>9</v>
      </c>
      <c r="E99" s="186">
        <v>2</v>
      </c>
      <c r="F99" s="186">
        <v>43</v>
      </c>
      <c r="G99" s="186">
        <v>73</v>
      </c>
      <c r="H99" s="186">
        <v>331</v>
      </c>
      <c r="I99" s="186">
        <v>629</v>
      </c>
      <c r="J99" s="188"/>
      <c r="K99" s="65" t="s">
        <v>263</v>
      </c>
      <c r="L99" s="187" t="s">
        <v>213</v>
      </c>
      <c r="M99" s="186">
        <v>1090</v>
      </c>
      <c r="N99" s="186"/>
      <c r="O99" s="186"/>
      <c r="P99" s="186"/>
      <c r="Q99" s="186"/>
      <c r="R99" s="186"/>
      <c r="S99" s="186">
        <v>2177</v>
      </c>
    </row>
    <row r="100" spans="1:19" ht="12.75">
      <c r="A100" s="188"/>
      <c r="B100" s="65" t="s">
        <v>264</v>
      </c>
      <c r="C100" s="65" t="s">
        <v>213</v>
      </c>
      <c r="D100" s="186">
        <v>201</v>
      </c>
      <c r="E100" s="186">
        <v>173</v>
      </c>
      <c r="F100" s="186">
        <v>146</v>
      </c>
      <c r="G100" s="186">
        <v>184</v>
      </c>
      <c r="H100" s="186">
        <v>154</v>
      </c>
      <c r="I100" s="186">
        <v>159</v>
      </c>
      <c r="J100" s="188"/>
      <c r="K100" s="65" t="s">
        <v>264</v>
      </c>
      <c r="L100" s="187" t="s">
        <v>213</v>
      </c>
      <c r="M100" s="186">
        <v>182</v>
      </c>
      <c r="N100" s="186"/>
      <c r="O100" s="186"/>
      <c r="P100" s="186"/>
      <c r="Q100" s="186"/>
      <c r="R100" s="186"/>
      <c r="S100" s="186">
        <v>1199</v>
      </c>
    </row>
    <row r="101" spans="1:19" ht="12.75">
      <c r="A101" s="188"/>
      <c r="B101" s="65" t="s">
        <v>265</v>
      </c>
      <c r="C101" s="65" t="s">
        <v>213</v>
      </c>
      <c r="D101" s="186">
        <v>310</v>
      </c>
      <c r="E101" s="186">
        <v>200</v>
      </c>
      <c r="F101" s="186">
        <v>172</v>
      </c>
      <c r="G101" s="186">
        <v>639</v>
      </c>
      <c r="H101" s="186">
        <v>2563</v>
      </c>
      <c r="I101" s="186">
        <v>2480</v>
      </c>
      <c r="J101" s="188"/>
      <c r="K101" s="65" t="s">
        <v>265</v>
      </c>
      <c r="L101" s="187" t="s">
        <v>213</v>
      </c>
      <c r="M101" s="186">
        <v>5957</v>
      </c>
      <c r="N101" s="186"/>
      <c r="O101" s="186"/>
      <c r="P101" s="186"/>
      <c r="Q101" s="186"/>
      <c r="R101" s="186"/>
      <c r="S101" s="186">
        <v>12321</v>
      </c>
    </row>
    <row r="102" spans="1:19" ht="12.75">
      <c r="A102" s="188"/>
      <c r="B102" s="65" t="s">
        <v>266</v>
      </c>
      <c r="C102" s="65" t="s">
        <v>213</v>
      </c>
      <c r="D102" s="186">
        <v>497</v>
      </c>
      <c r="E102" s="186">
        <v>45</v>
      </c>
      <c r="F102" s="186">
        <v>322</v>
      </c>
      <c r="G102" s="186">
        <v>907</v>
      </c>
      <c r="H102" s="186">
        <v>3269</v>
      </c>
      <c r="I102" s="186">
        <v>2941</v>
      </c>
      <c r="J102" s="188"/>
      <c r="K102" s="65" t="s">
        <v>266</v>
      </c>
      <c r="L102" s="187" t="s">
        <v>213</v>
      </c>
      <c r="M102" s="186">
        <v>6634</v>
      </c>
      <c r="N102" s="186"/>
      <c r="O102" s="186"/>
      <c r="P102" s="186"/>
      <c r="Q102" s="186"/>
      <c r="R102" s="186"/>
      <c r="S102" s="186">
        <v>14615</v>
      </c>
    </row>
    <row r="103" spans="1:19" ht="12.75">
      <c r="A103" s="188"/>
      <c r="B103" s="65" t="s">
        <v>267</v>
      </c>
      <c r="C103" s="65" t="s">
        <v>215</v>
      </c>
      <c r="D103" s="186">
        <v>5</v>
      </c>
      <c r="E103" s="186">
        <v>106</v>
      </c>
      <c r="F103" s="186">
        <v>15</v>
      </c>
      <c r="G103" s="186">
        <v>329</v>
      </c>
      <c r="H103" s="186">
        <v>1777</v>
      </c>
      <c r="I103" s="186">
        <v>2796</v>
      </c>
      <c r="J103" s="188"/>
      <c r="K103" s="65" t="s">
        <v>267</v>
      </c>
      <c r="L103" s="187" t="s">
        <v>215</v>
      </c>
      <c r="M103" s="186">
        <v>4758</v>
      </c>
      <c r="N103" s="186"/>
      <c r="O103" s="186"/>
      <c r="P103" s="186"/>
      <c r="Q103" s="186"/>
      <c r="R103" s="186"/>
      <c r="S103" s="186">
        <v>9786</v>
      </c>
    </row>
    <row r="104" spans="1:19" ht="12.75">
      <c r="A104" s="188"/>
      <c r="B104" s="65" t="s">
        <v>268</v>
      </c>
      <c r="C104" s="65" t="s">
        <v>213</v>
      </c>
      <c r="D104" s="186">
        <v>7</v>
      </c>
      <c r="E104" s="186">
        <v>5</v>
      </c>
      <c r="F104" s="186">
        <v>96</v>
      </c>
      <c r="G104" s="186">
        <v>69</v>
      </c>
      <c r="H104" s="186">
        <v>1401</v>
      </c>
      <c r="I104" s="186">
        <v>2158</v>
      </c>
      <c r="J104" s="188"/>
      <c r="K104" s="65" t="s">
        <v>268</v>
      </c>
      <c r="L104" s="187" t="s">
        <v>213</v>
      </c>
      <c r="M104" s="186">
        <v>6992</v>
      </c>
      <c r="N104" s="186"/>
      <c r="O104" s="186"/>
      <c r="P104" s="186"/>
      <c r="Q104" s="186"/>
      <c r="R104" s="186"/>
      <c r="S104" s="186">
        <v>10728</v>
      </c>
    </row>
    <row r="105" spans="1:19" ht="12.75">
      <c r="A105" s="188"/>
      <c r="B105" s="65" t="s">
        <v>270</v>
      </c>
      <c r="C105" s="65" t="s">
        <v>213</v>
      </c>
      <c r="D105" s="186">
        <v>0</v>
      </c>
      <c r="E105" s="186"/>
      <c r="F105" s="186">
        <v>6</v>
      </c>
      <c r="G105" s="186">
        <v>2</v>
      </c>
      <c r="H105" s="186">
        <v>86</v>
      </c>
      <c r="I105" s="186">
        <v>323</v>
      </c>
      <c r="J105" s="188"/>
      <c r="K105" s="65" t="s">
        <v>270</v>
      </c>
      <c r="L105" s="187" t="s">
        <v>213</v>
      </c>
      <c r="M105" s="186">
        <v>1154</v>
      </c>
      <c r="N105" s="186"/>
      <c r="O105" s="186"/>
      <c r="P105" s="186"/>
      <c r="Q105" s="186"/>
      <c r="R105" s="186"/>
      <c r="S105" s="186">
        <v>1571</v>
      </c>
    </row>
    <row r="106" spans="1:19" ht="13.5" thickBot="1">
      <c r="A106" s="189"/>
      <c r="B106" s="189" t="s">
        <v>286</v>
      </c>
      <c r="C106" s="189"/>
      <c r="D106" s="190">
        <v>1999</v>
      </c>
      <c r="E106" s="190">
        <v>1495</v>
      </c>
      <c r="F106" s="190">
        <v>2212</v>
      </c>
      <c r="G106" s="190">
        <v>4250</v>
      </c>
      <c r="H106" s="190">
        <v>13802</v>
      </c>
      <c r="I106" s="190">
        <v>17509</v>
      </c>
      <c r="J106" s="189"/>
      <c r="K106" s="189" t="s">
        <v>286</v>
      </c>
      <c r="L106" s="182"/>
      <c r="M106" s="190">
        <v>39516</v>
      </c>
      <c r="N106" s="190">
        <v>0</v>
      </c>
      <c r="O106" s="190"/>
      <c r="P106" s="190"/>
      <c r="Q106" s="190"/>
      <c r="R106" s="190"/>
      <c r="S106" s="190">
        <v>80783</v>
      </c>
    </row>
    <row r="107" spans="1:19" s="159" customFormat="1" ht="13.5" thickBot="1">
      <c r="A107" s="189" t="s">
        <v>196</v>
      </c>
      <c r="B107" s="189" t="s">
        <v>271</v>
      </c>
      <c r="C107" s="189" t="s">
        <v>215</v>
      </c>
      <c r="D107" s="190">
        <v>0</v>
      </c>
      <c r="E107" s="190">
        <v>0</v>
      </c>
      <c r="F107" s="190"/>
      <c r="G107" s="190"/>
      <c r="H107" s="190"/>
      <c r="I107" s="190"/>
      <c r="J107" s="189" t="s">
        <v>196</v>
      </c>
      <c r="K107" s="189" t="s">
        <v>271</v>
      </c>
      <c r="L107" s="182" t="s">
        <v>215</v>
      </c>
      <c r="M107" s="190"/>
      <c r="N107" s="190"/>
      <c r="O107" s="190"/>
      <c r="P107" s="190"/>
      <c r="Q107" s="190"/>
      <c r="R107" s="190"/>
      <c r="S107" s="190">
        <v>0</v>
      </c>
    </row>
    <row r="108" spans="1:19" s="159" customFormat="1" ht="13.5" thickBot="1">
      <c r="A108" s="189" t="s">
        <v>180</v>
      </c>
      <c r="B108" s="189" t="s">
        <v>272</v>
      </c>
      <c r="C108" s="189" t="s">
        <v>215</v>
      </c>
      <c r="D108" s="190">
        <v>70</v>
      </c>
      <c r="E108" s="190">
        <v>383</v>
      </c>
      <c r="F108" s="190">
        <v>203</v>
      </c>
      <c r="G108" s="190">
        <v>4</v>
      </c>
      <c r="H108" s="190">
        <v>13</v>
      </c>
      <c r="I108" s="190">
        <v>3</v>
      </c>
      <c r="J108" s="189" t="s">
        <v>180</v>
      </c>
      <c r="K108" s="189" t="s">
        <v>272</v>
      </c>
      <c r="L108" s="182" t="s">
        <v>215</v>
      </c>
      <c r="M108" s="190">
        <v>3</v>
      </c>
      <c r="N108" s="190"/>
      <c r="O108" s="190"/>
      <c r="P108" s="190"/>
      <c r="Q108" s="190"/>
      <c r="R108" s="190"/>
      <c r="S108" s="190">
        <v>679</v>
      </c>
    </row>
    <row r="109" spans="1:19" ht="12.75">
      <c r="A109" s="188" t="s">
        <v>181</v>
      </c>
      <c r="B109" s="65" t="s">
        <v>298</v>
      </c>
      <c r="C109" s="65" t="s">
        <v>213</v>
      </c>
      <c r="D109" s="186">
        <v>19</v>
      </c>
      <c r="E109" s="186"/>
      <c r="F109" s="186">
        <v>5</v>
      </c>
      <c r="G109" s="186">
        <v>30</v>
      </c>
      <c r="H109" s="186">
        <v>5</v>
      </c>
      <c r="I109" s="186">
        <v>4</v>
      </c>
      <c r="J109" s="188" t="s">
        <v>181</v>
      </c>
      <c r="K109" s="65" t="s">
        <v>298</v>
      </c>
      <c r="L109" s="187" t="s">
        <v>213</v>
      </c>
      <c r="M109" s="186">
        <v>1</v>
      </c>
      <c r="N109" s="186"/>
      <c r="O109" s="186"/>
      <c r="P109" s="186"/>
      <c r="Q109" s="186"/>
      <c r="R109" s="186"/>
      <c r="S109" s="186">
        <v>64</v>
      </c>
    </row>
    <row r="110" spans="1:19" ht="12.75">
      <c r="A110" s="188"/>
      <c r="B110" s="65" t="s">
        <v>299</v>
      </c>
      <c r="C110" s="65" t="s">
        <v>213</v>
      </c>
      <c r="D110" s="186">
        <v>4</v>
      </c>
      <c r="E110" s="186">
        <v>5</v>
      </c>
      <c r="F110" s="186">
        <v>5</v>
      </c>
      <c r="G110" s="186">
        <v>6</v>
      </c>
      <c r="H110" s="186"/>
      <c r="I110" s="186"/>
      <c r="J110" s="188"/>
      <c r="K110" s="65" t="s">
        <v>299</v>
      </c>
      <c r="L110" s="187" t="s">
        <v>213</v>
      </c>
      <c r="M110" s="186"/>
      <c r="N110" s="186"/>
      <c r="O110" s="186"/>
      <c r="P110" s="186"/>
      <c r="Q110" s="186"/>
      <c r="R110" s="186"/>
      <c r="S110" s="186">
        <v>20</v>
      </c>
    </row>
    <row r="111" spans="1:19" ht="12.75">
      <c r="A111" s="188"/>
      <c r="B111" s="65" t="s">
        <v>273</v>
      </c>
      <c r="C111" s="65" t="s">
        <v>213</v>
      </c>
      <c r="D111" s="186">
        <v>20</v>
      </c>
      <c r="E111" s="186">
        <v>21</v>
      </c>
      <c r="F111" s="186">
        <v>38</v>
      </c>
      <c r="G111" s="186">
        <v>12</v>
      </c>
      <c r="H111" s="186">
        <v>28</v>
      </c>
      <c r="I111" s="186">
        <v>27</v>
      </c>
      <c r="J111" s="188"/>
      <c r="K111" s="65" t="s">
        <v>273</v>
      </c>
      <c r="L111" s="187" t="s">
        <v>213</v>
      </c>
      <c r="M111" s="186">
        <v>32</v>
      </c>
      <c r="N111" s="186"/>
      <c r="O111" s="186"/>
      <c r="P111" s="186"/>
      <c r="Q111" s="186"/>
      <c r="R111" s="186"/>
      <c r="S111" s="186">
        <v>178</v>
      </c>
    </row>
    <row r="112" spans="1:19" ht="13.5" thickBot="1">
      <c r="A112" s="189"/>
      <c r="B112" s="189" t="s">
        <v>286</v>
      </c>
      <c r="C112" s="189"/>
      <c r="D112" s="190">
        <v>43</v>
      </c>
      <c r="E112" s="190">
        <v>26</v>
      </c>
      <c r="F112" s="190">
        <v>48</v>
      </c>
      <c r="G112" s="190">
        <v>48</v>
      </c>
      <c r="H112" s="190">
        <v>33</v>
      </c>
      <c r="I112" s="190">
        <v>31</v>
      </c>
      <c r="J112" s="189"/>
      <c r="K112" s="189" t="s">
        <v>286</v>
      </c>
      <c r="L112" s="182"/>
      <c r="M112" s="190">
        <v>33</v>
      </c>
      <c r="N112" s="190">
        <v>0</v>
      </c>
      <c r="O112" s="190"/>
      <c r="P112" s="190"/>
      <c r="Q112" s="190"/>
      <c r="R112" s="190"/>
      <c r="S112" s="190">
        <v>262</v>
      </c>
    </row>
    <row r="113" spans="1:19" s="159" customFormat="1" ht="13.5" thickBot="1">
      <c r="A113" s="189" t="s">
        <v>182</v>
      </c>
      <c r="B113" s="189" t="s">
        <v>220</v>
      </c>
      <c r="C113" s="189" t="s">
        <v>213</v>
      </c>
      <c r="D113" s="190">
        <v>3</v>
      </c>
      <c r="E113" s="190">
        <v>0</v>
      </c>
      <c r="F113" s="190">
        <v>13</v>
      </c>
      <c r="G113" s="190"/>
      <c r="H113" s="190">
        <v>10</v>
      </c>
      <c r="I113" s="190">
        <v>13</v>
      </c>
      <c r="J113" s="189" t="s">
        <v>182</v>
      </c>
      <c r="K113" s="189" t="s">
        <v>220</v>
      </c>
      <c r="L113" s="182" t="s">
        <v>213</v>
      </c>
      <c r="M113" s="190">
        <v>270</v>
      </c>
      <c r="N113" s="190"/>
      <c r="O113" s="190"/>
      <c r="P113" s="190"/>
      <c r="Q113" s="190"/>
      <c r="R113" s="190"/>
      <c r="S113" s="190">
        <v>309</v>
      </c>
    </row>
    <row r="114" spans="1:19" ht="12.75">
      <c r="A114" s="188" t="s">
        <v>183</v>
      </c>
      <c r="B114" s="65" t="s">
        <v>220</v>
      </c>
      <c r="C114" s="65" t="s">
        <v>213</v>
      </c>
      <c r="D114" s="186">
        <v>1288</v>
      </c>
      <c r="E114" s="186">
        <v>1105</v>
      </c>
      <c r="F114" s="186">
        <v>1479</v>
      </c>
      <c r="G114" s="186">
        <v>1255</v>
      </c>
      <c r="H114" s="186">
        <v>1634</v>
      </c>
      <c r="I114" s="186">
        <v>1558</v>
      </c>
      <c r="J114" s="188" t="s">
        <v>183</v>
      </c>
      <c r="K114" s="65" t="s">
        <v>220</v>
      </c>
      <c r="L114" s="187" t="s">
        <v>213</v>
      </c>
      <c r="M114" s="186">
        <v>902</v>
      </c>
      <c r="N114" s="186"/>
      <c r="O114" s="186"/>
      <c r="P114" s="186"/>
      <c r="Q114" s="186"/>
      <c r="R114" s="186"/>
      <c r="S114" s="186">
        <v>9221</v>
      </c>
    </row>
    <row r="115" spans="1:19" ht="12.75">
      <c r="A115" s="188"/>
      <c r="B115" s="65" t="s">
        <v>221</v>
      </c>
      <c r="C115" s="65" t="s">
        <v>215</v>
      </c>
      <c r="D115" s="186">
        <v>1395</v>
      </c>
      <c r="E115" s="186">
        <v>2494</v>
      </c>
      <c r="F115" s="186">
        <v>2363</v>
      </c>
      <c r="G115" s="186">
        <v>2015</v>
      </c>
      <c r="H115" s="186">
        <v>1900</v>
      </c>
      <c r="I115" s="186">
        <v>1689</v>
      </c>
      <c r="J115" s="188"/>
      <c r="K115" s="65" t="s">
        <v>221</v>
      </c>
      <c r="L115" s="187" t="s">
        <v>215</v>
      </c>
      <c r="M115" s="186">
        <v>3712</v>
      </c>
      <c r="N115" s="186"/>
      <c r="O115" s="186"/>
      <c r="P115" s="186"/>
      <c r="Q115" s="186"/>
      <c r="R115" s="186"/>
      <c r="S115" s="186">
        <v>15568</v>
      </c>
    </row>
    <row r="116" spans="1:19" ht="13.5" thickBot="1">
      <c r="A116" s="189"/>
      <c r="B116" s="189" t="s">
        <v>286</v>
      </c>
      <c r="C116" s="189"/>
      <c r="D116" s="190">
        <v>2683</v>
      </c>
      <c r="E116" s="190">
        <v>3599</v>
      </c>
      <c r="F116" s="190">
        <v>3842</v>
      </c>
      <c r="G116" s="190">
        <v>3270</v>
      </c>
      <c r="H116" s="190">
        <v>3534</v>
      </c>
      <c r="I116" s="190">
        <v>3247</v>
      </c>
      <c r="J116" s="189"/>
      <c r="K116" s="189" t="s">
        <v>286</v>
      </c>
      <c r="L116" s="182"/>
      <c r="M116" s="190">
        <v>4614</v>
      </c>
      <c r="N116" s="190">
        <v>0</v>
      </c>
      <c r="O116" s="190"/>
      <c r="P116" s="190"/>
      <c r="Q116" s="190"/>
      <c r="R116" s="190"/>
      <c r="S116" s="190">
        <v>24789</v>
      </c>
    </row>
    <row r="117" spans="1:19" ht="12.75">
      <c r="A117" s="188" t="s">
        <v>184</v>
      </c>
      <c r="B117" s="65" t="s">
        <v>220</v>
      </c>
      <c r="C117" s="65" t="s">
        <v>213</v>
      </c>
      <c r="D117" s="186"/>
      <c r="E117" s="186"/>
      <c r="F117" s="186"/>
      <c r="G117" s="186">
        <v>7</v>
      </c>
      <c r="H117" s="186">
        <v>19</v>
      </c>
      <c r="I117" s="186">
        <v>2</v>
      </c>
      <c r="J117" s="188" t="s">
        <v>184</v>
      </c>
      <c r="K117" s="65" t="s">
        <v>220</v>
      </c>
      <c r="L117" s="187" t="s">
        <v>213</v>
      </c>
      <c r="M117" s="186"/>
      <c r="N117" s="186"/>
      <c r="O117" s="186"/>
      <c r="P117" s="186"/>
      <c r="Q117" s="186"/>
      <c r="R117" s="186"/>
      <c r="S117" s="186">
        <v>28</v>
      </c>
    </row>
    <row r="118" spans="1:19" ht="12.75">
      <c r="A118" s="188"/>
      <c r="B118" s="65" t="s">
        <v>221</v>
      </c>
      <c r="C118" s="65" t="s">
        <v>215</v>
      </c>
      <c r="D118" s="186">
        <v>0</v>
      </c>
      <c r="E118" s="186">
        <v>182</v>
      </c>
      <c r="F118" s="186"/>
      <c r="G118" s="186"/>
      <c r="H118" s="186"/>
      <c r="I118" s="186"/>
      <c r="J118" s="188"/>
      <c r="K118" s="65" t="s">
        <v>221</v>
      </c>
      <c r="L118" s="187" t="s">
        <v>215</v>
      </c>
      <c r="M118" s="186"/>
      <c r="N118" s="186"/>
      <c r="O118" s="186"/>
      <c r="P118" s="186"/>
      <c r="Q118" s="186"/>
      <c r="R118" s="186"/>
      <c r="S118" s="186">
        <v>182</v>
      </c>
    </row>
    <row r="119" spans="1:19" ht="13.5" thickBot="1">
      <c r="A119" s="189"/>
      <c r="B119" s="189" t="s">
        <v>286</v>
      </c>
      <c r="C119" s="189"/>
      <c r="D119" s="190">
        <v>0</v>
      </c>
      <c r="E119" s="190">
        <v>182</v>
      </c>
      <c r="F119" s="190">
        <v>0</v>
      </c>
      <c r="G119" s="190">
        <v>7</v>
      </c>
      <c r="H119" s="190">
        <v>19</v>
      </c>
      <c r="I119" s="190">
        <v>2</v>
      </c>
      <c r="J119" s="189"/>
      <c r="K119" s="189" t="s">
        <v>286</v>
      </c>
      <c r="L119" s="182"/>
      <c r="M119" s="190">
        <v>0</v>
      </c>
      <c r="N119" s="190">
        <v>0</v>
      </c>
      <c r="O119" s="190"/>
      <c r="P119" s="190"/>
      <c r="Q119" s="190"/>
      <c r="R119" s="190"/>
      <c r="S119" s="190">
        <v>210</v>
      </c>
    </row>
    <row r="120" spans="1:19" s="159" customFormat="1" ht="13.5" thickBot="1">
      <c r="A120" s="189" t="s">
        <v>197</v>
      </c>
      <c r="B120" s="189" t="s">
        <v>221</v>
      </c>
      <c r="C120" s="189" t="s">
        <v>215</v>
      </c>
      <c r="D120" s="190">
        <v>137</v>
      </c>
      <c r="E120" s="190">
        <v>688</v>
      </c>
      <c r="F120" s="190">
        <v>600</v>
      </c>
      <c r="G120" s="190">
        <v>177</v>
      </c>
      <c r="H120" s="190">
        <v>184</v>
      </c>
      <c r="I120" s="190">
        <v>0</v>
      </c>
      <c r="J120" s="189" t="s">
        <v>197</v>
      </c>
      <c r="K120" s="189" t="s">
        <v>221</v>
      </c>
      <c r="L120" s="182" t="s">
        <v>215</v>
      </c>
      <c r="M120" s="190">
        <v>104</v>
      </c>
      <c r="N120" s="190"/>
      <c r="O120" s="190"/>
      <c r="P120" s="190"/>
      <c r="Q120" s="190"/>
      <c r="R120" s="190"/>
      <c r="S120" s="190">
        <v>1890</v>
      </c>
    </row>
    <row r="121" spans="1:19" ht="12.75">
      <c r="A121" s="188" t="s">
        <v>198</v>
      </c>
      <c r="B121" s="65" t="s">
        <v>274</v>
      </c>
      <c r="C121" s="65" t="s">
        <v>215</v>
      </c>
      <c r="D121" s="186">
        <v>29</v>
      </c>
      <c r="E121" s="186">
        <v>79</v>
      </c>
      <c r="F121" s="186">
        <v>33</v>
      </c>
      <c r="G121" s="186">
        <v>134</v>
      </c>
      <c r="H121" s="186">
        <v>148</v>
      </c>
      <c r="I121" s="186">
        <v>287</v>
      </c>
      <c r="J121" s="188" t="s">
        <v>198</v>
      </c>
      <c r="K121" s="65" t="s">
        <v>274</v>
      </c>
      <c r="L121" s="187" t="s">
        <v>215</v>
      </c>
      <c r="M121" s="186">
        <v>167</v>
      </c>
      <c r="N121" s="186"/>
      <c r="O121" s="186"/>
      <c r="P121" s="186"/>
      <c r="Q121" s="186"/>
      <c r="R121" s="186"/>
      <c r="S121" s="186">
        <v>877</v>
      </c>
    </row>
    <row r="122" spans="1:19" ht="12.75">
      <c r="A122" s="188"/>
      <c r="B122" s="65" t="s">
        <v>220</v>
      </c>
      <c r="C122" s="65" t="s">
        <v>213</v>
      </c>
      <c r="D122" s="186">
        <v>166</v>
      </c>
      <c r="E122" s="186">
        <v>175</v>
      </c>
      <c r="F122" s="186">
        <v>219</v>
      </c>
      <c r="G122" s="186">
        <v>240</v>
      </c>
      <c r="H122" s="186">
        <v>281</v>
      </c>
      <c r="I122" s="186">
        <v>252</v>
      </c>
      <c r="J122" s="188"/>
      <c r="K122" s="65" t="s">
        <v>220</v>
      </c>
      <c r="L122" s="187" t="s">
        <v>213</v>
      </c>
      <c r="M122" s="186">
        <v>162</v>
      </c>
      <c r="N122" s="186"/>
      <c r="O122" s="186"/>
      <c r="P122" s="186"/>
      <c r="Q122" s="186"/>
      <c r="R122" s="186"/>
      <c r="S122" s="186">
        <v>1495</v>
      </c>
    </row>
    <row r="123" spans="1:19" ht="13.5" thickBot="1">
      <c r="A123" s="189"/>
      <c r="B123" s="189" t="s">
        <v>286</v>
      </c>
      <c r="C123" s="189"/>
      <c r="D123" s="190">
        <v>195</v>
      </c>
      <c r="E123" s="190">
        <v>254</v>
      </c>
      <c r="F123" s="190">
        <v>252</v>
      </c>
      <c r="G123" s="190">
        <v>374</v>
      </c>
      <c r="H123" s="190">
        <v>429</v>
      </c>
      <c r="I123" s="190">
        <v>539</v>
      </c>
      <c r="J123" s="189"/>
      <c r="K123" s="189" t="s">
        <v>286</v>
      </c>
      <c r="L123" s="182"/>
      <c r="M123" s="190">
        <v>329</v>
      </c>
      <c r="N123" s="190">
        <v>0</v>
      </c>
      <c r="O123" s="190"/>
      <c r="P123" s="190"/>
      <c r="Q123" s="190"/>
      <c r="R123" s="190"/>
      <c r="S123" s="190">
        <v>2372</v>
      </c>
    </row>
    <row r="124" spans="1:19" ht="12.75">
      <c r="A124" s="188" t="s">
        <v>185</v>
      </c>
      <c r="B124" s="65" t="s">
        <v>220</v>
      </c>
      <c r="C124" s="65" t="s">
        <v>213</v>
      </c>
      <c r="D124" s="186">
        <v>157</v>
      </c>
      <c r="E124" s="186">
        <v>104</v>
      </c>
      <c r="F124" s="186">
        <v>166</v>
      </c>
      <c r="G124" s="186">
        <v>170</v>
      </c>
      <c r="H124" s="186">
        <v>115</v>
      </c>
      <c r="I124" s="186">
        <v>151</v>
      </c>
      <c r="J124" s="188" t="s">
        <v>185</v>
      </c>
      <c r="K124" s="65" t="s">
        <v>220</v>
      </c>
      <c r="L124" s="187" t="s">
        <v>213</v>
      </c>
      <c r="M124" s="186">
        <v>157</v>
      </c>
      <c r="N124" s="186"/>
      <c r="O124" s="186"/>
      <c r="P124" s="186"/>
      <c r="Q124" s="186"/>
      <c r="R124" s="186"/>
      <c r="S124" s="186">
        <v>1020</v>
      </c>
    </row>
    <row r="125" spans="1:19" ht="12.75">
      <c r="A125" s="188"/>
      <c r="B125" s="65" t="s">
        <v>221</v>
      </c>
      <c r="C125" s="65" t="s">
        <v>215</v>
      </c>
      <c r="D125" s="186">
        <v>2479</v>
      </c>
      <c r="E125" s="186">
        <v>2513</v>
      </c>
      <c r="F125" s="186">
        <v>2353</v>
      </c>
      <c r="G125" s="186">
        <v>2061</v>
      </c>
      <c r="H125" s="186">
        <v>1081</v>
      </c>
      <c r="I125" s="186">
        <v>1359</v>
      </c>
      <c r="J125" s="188"/>
      <c r="K125" s="65" t="s">
        <v>221</v>
      </c>
      <c r="L125" s="187" t="s">
        <v>215</v>
      </c>
      <c r="M125" s="186">
        <v>3797</v>
      </c>
      <c r="N125" s="186"/>
      <c r="O125" s="186"/>
      <c r="P125" s="186"/>
      <c r="Q125" s="186"/>
      <c r="R125" s="186"/>
      <c r="S125" s="186">
        <v>15643</v>
      </c>
    </row>
    <row r="126" spans="1:19" ht="13.5" thickBot="1">
      <c r="A126" s="189"/>
      <c r="B126" s="189" t="s">
        <v>286</v>
      </c>
      <c r="C126" s="189"/>
      <c r="D126" s="190">
        <v>2636</v>
      </c>
      <c r="E126" s="190">
        <v>2617</v>
      </c>
      <c r="F126" s="190">
        <v>2519</v>
      </c>
      <c r="G126" s="190">
        <v>2231</v>
      </c>
      <c r="H126" s="190">
        <v>1196</v>
      </c>
      <c r="I126" s="190">
        <v>1510</v>
      </c>
      <c r="J126" s="189"/>
      <c r="K126" s="189" t="s">
        <v>286</v>
      </c>
      <c r="L126" s="182"/>
      <c r="M126" s="190">
        <v>3954</v>
      </c>
      <c r="N126" s="190">
        <v>0</v>
      </c>
      <c r="O126" s="190"/>
      <c r="P126" s="190"/>
      <c r="Q126" s="190"/>
      <c r="R126" s="190"/>
      <c r="S126" s="190">
        <v>16663</v>
      </c>
    </row>
    <row r="127" spans="1:19" ht="12.75">
      <c r="A127" s="188" t="s">
        <v>186</v>
      </c>
      <c r="B127" s="65" t="s">
        <v>275</v>
      </c>
      <c r="C127" s="65" t="s">
        <v>217</v>
      </c>
      <c r="D127" s="186">
        <v>8</v>
      </c>
      <c r="E127" s="186">
        <v>9</v>
      </c>
      <c r="F127" s="186">
        <v>1</v>
      </c>
      <c r="G127" s="186">
        <v>7</v>
      </c>
      <c r="H127" s="186">
        <v>25</v>
      </c>
      <c r="I127" s="186">
        <v>7</v>
      </c>
      <c r="J127" s="188" t="s">
        <v>186</v>
      </c>
      <c r="K127" s="65" t="s">
        <v>275</v>
      </c>
      <c r="L127" s="187" t="s">
        <v>217</v>
      </c>
      <c r="M127" s="186"/>
      <c r="N127" s="186"/>
      <c r="O127" s="186"/>
      <c r="P127" s="186"/>
      <c r="Q127" s="186"/>
      <c r="R127" s="186"/>
      <c r="S127" s="186">
        <v>57</v>
      </c>
    </row>
    <row r="128" spans="1:19" ht="12.75">
      <c r="A128" s="188"/>
      <c r="B128" s="65" t="s">
        <v>300</v>
      </c>
      <c r="C128" s="65" t="s">
        <v>215</v>
      </c>
      <c r="D128" s="186">
        <v>88</v>
      </c>
      <c r="E128" s="186">
        <v>1086</v>
      </c>
      <c r="F128" s="186">
        <v>2085</v>
      </c>
      <c r="G128" s="186">
        <v>333</v>
      </c>
      <c r="H128" s="186">
        <v>314</v>
      </c>
      <c r="I128" s="186">
        <v>98</v>
      </c>
      <c r="J128" s="188"/>
      <c r="K128" s="65" t="s">
        <v>300</v>
      </c>
      <c r="L128" s="187" t="s">
        <v>215</v>
      </c>
      <c r="M128" s="186">
        <v>1328</v>
      </c>
      <c r="N128" s="186"/>
      <c r="O128" s="186"/>
      <c r="P128" s="186"/>
      <c r="Q128" s="186"/>
      <c r="R128" s="186"/>
      <c r="S128" s="186">
        <v>5332</v>
      </c>
    </row>
    <row r="129" spans="1:19" ht="13.5" thickBot="1">
      <c r="A129" s="189"/>
      <c r="B129" s="189" t="s">
        <v>286</v>
      </c>
      <c r="C129" s="189"/>
      <c r="D129" s="190">
        <v>96</v>
      </c>
      <c r="E129" s="190">
        <v>1095</v>
      </c>
      <c r="F129" s="190">
        <v>2086</v>
      </c>
      <c r="G129" s="190">
        <v>340</v>
      </c>
      <c r="H129" s="190">
        <v>339</v>
      </c>
      <c r="I129" s="190">
        <v>105</v>
      </c>
      <c r="J129" s="189"/>
      <c r="K129" s="189" t="s">
        <v>286</v>
      </c>
      <c r="L129" s="182"/>
      <c r="M129" s="190">
        <v>1328</v>
      </c>
      <c r="N129" s="190">
        <v>0</v>
      </c>
      <c r="O129" s="190"/>
      <c r="P129" s="190"/>
      <c r="Q129" s="190"/>
      <c r="R129" s="190"/>
      <c r="S129" s="190">
        <v>5389</v>
      </c>
    </row>
    <row r="130" spans="1:19" s="159" customFormat="1" ht="13.5" thickBot="1">
      <c r="A130" s="189" t="s">
        <v>199</v>
      </c>
      <c r="B130" s="189" t="s">
        <v>221</v>
      </c>
      <c r="C130" s="189" t="s">
        <v>215</v>
      </c>
      <c r="D130" s="190"/>
      <c r="E130" s="190"/>
      <c r="F130" s="190"/>
      <c r="G130" s="190"/>
      <c r="H130" s="190">
        <v>0</v>
      </c>
      <c r="I130" s="190"/>
      <c r="J130" s="189" t="s">
        <v>199</v>
      </c>
      <c r="K130" s="189" t="s">
        <v>221</v>
      </c>
      <c r="L130" s="182" t="s">
        <v>215</v>
      </c>
      <c r="M130" s="190">
        <v>0</v>
      </c>
      <c r="N130" s="190"/>
      <c r="O130" s="190"/>
      <c r="P130" s="190"/>
      <c r="Q130" s="190"/>
      <c r="R130" s="190"/>
      <c r="S130" s="190">
        <v>0</v>
      </c>
    </row>
    <row r="131" spans="1:19" ht="12.75">
      <c r="A131" s="188" t="s">
        <v>187</v>
      </c>
      <c r="B131" s="65" t="s">
        <v>276</v>
      </c>
      <c r="C131" s="65" t="s">
        <v>217</v>
      </c>
      <c r="D131" s="186">
        <v>6478</v>
      </c>
      <c r="E131" s="186">
        <v>7962</v>
      </c>
      <c r="F131" s="186">
        <v>4547</v>
      </c>
      <c r="G131" s="186">
        <v>4178</v>
      </c>
      <c r="H131" s="186">
        <v>4970</v>
      </c>
      <c r="I131" s="186">
        <v>4757</v>
      </c>
      <c r="J131" s="188" t="s">
        <v>187</v>
      </c>
      <c r="K131" s="65" t="s">
        <v>276</v>
      </c>
      <c r="L131" s="187" t="s">
        <v>217</v>
      </c>
      <c r="M131" s="186">
        <v>4178</v>
      </c>
      <c r="N131" s="186"/>
      <c r="O131" s="186"/>
      <c r="P131" s="186"/>
      <c r="Q131" s="186"/>
      <c r="R131" s="186"/>
      <c r="S131" s="186">
        <v>37070</v>
      </c>
    </row>
    <row r="132" spans="1:19" ht="12.75">
      <c r="A132" s="188"/>
      <c r="B132" s="65" t="s">
        <v>277</v>
      </c>
      <c r="C132" s="65" t="s">
        <v>237</v>
      </c>
      <c r="D132" s="186">
        <v>30</v>
      </c>
      <c r="E132" s="186">
        <v>8</v>
      </c>
      <c r="F132" s="186">
        <v>16</v>
      </c>
      <c r="G132" s="186">
        <v>10</v>
      </c>
      <c r="H132" s="186">
        <v>25</v>
      </c>
      <c r="I132" s="186">
        <v>23</v>
      </c>
      <c r="J132" s="188"/>
      <c r="K132" s="65" t="s">
        <v>277</v>
      </c>
      <c r="L132" s="187" t="s">
        <v>237</v>
      </c>
      <c r="M132" s="186">
        <v>3</v>
      </c>
      <c r="N132" s="186"/>
      <c r="O132" s="186"/>
      <c r="P132" s="186"/>
      <c r="Q132" s="186"/>
      <c r="R132" s="186"/>
      <c r="S132" s="186">
        <v>115</v>
      </c>
    </row>
    <row r="133" spans="1:19" ht="12.75">
      <c r="A133" s="188"/>
      <c r="B133" s="65" t="s">
        <v>221</v>
      </c>
      <c r="C133" s="65" t="s">
        <v>215</v>
      </c>
      <c r="D133" s="186">
        <v>14</v>
      </c>
      <c r="E133" s="186">
        <v>585</v>
      </c>
      <c r="F133" s="186">
        <v>153</v>
      </c>
      <c r="G133" s="186">
        <v>413</v>
      </c>
      <c r="H133" s="186"/>
      <c r="I133" s="186">
        <v>0</v>
      </c>
      <c r="J133" s="188"/>
      <c r="K133" s="65" t="s">
        <v>221</v>
      </c>
      <c r="L133" s="187" t="s">
        <v>215</v>
      </c>
      <c r="M133" s="186"/>
      <c r="N133" s="186"/>
      <c r="O133" s="186"/>
      <c r="P133" s="186"/>
      <c r="Q133" s="186"/>
      <c r="R133" s="186"/>
      <c r="S133" s="186">
        <v>1165</v>
      </c>
    </row>
    <row r="134" spans="1:19" ht="13.5" thickBot="1">
      <c r="A134" s="189"/>
      <c r="B134" s="189" t="s">
        <v>286</v>
      </c>
      <c r="C134" s="189"/>
      <c r="D134" s="190">
        <v>44</v>
      </c>
      <c r="E134" s="190">
        <v>593</v>
      </c>
      <c r="F134" s="190">
        <v>169</v>
      </c>
      <c r="G134" s="190">
        <v>423</v>
      </c>
      <c r="H134" s="190">
        <v>25</v>
      </c>
      <c r="I134" s="190">
        <v>23</v>
      </c>
      <c r="J134" s="189"/>
      <c r="K134" s="189" t="s">
        <v>286</v>
      </c>
      <c r="L134" s="182"/>
      <c r="M134" s="190">
        <v>3</v>
      </c>
      <c r="N134" s="190">
        <v>0</v>
      </c>
      <c r="O134" s="190"/>
      <c r="P134" s="190"/>
      <c r="Q134" s="190"/>
      <c r="R134" s="190"/>
      <c r="S134" s="190">
        <v>38350</v>
      </c>
    </row>
    <row r="135" spans="1:19" ht="12.75">
      <c r="A135" s="188" t="s">
        <v>188</v>
      </c>
      <c r="B135" s="65" t="s">
        <v>314</v>
      </c>
      <c r="C135" s="65" t="s">
        <v>215</v>
      </c>
      <c r="D135" s="186"/>
      <c r="E135" s="186"/>
      <c r="F135" s="186">
        <v>0</v>
      </c>
      <c r="G135" s="186">
        <v>869</v>
      </c>
      <c r="H135" s="186">
        <v>1635</v>
      </c>
      <c r="I135" s="186">
        <v>1305</v>
      </c>
      <c r="J135" s="188" t="s">
        <v>188</v>
      </c>
      <c r="K135" s="65" t="s">
        <v>314</v>
      </c>
      <c r="L135" s="187" t="s">
        <v>215</v>
      </c>
      <c r="M135" s="186">
        <v>1168</v>
      </c>
      <c r="N135" s="186"/>
      <c r="O135" s="186"/>
      <c r="P135" s="186"/>
      <c r="Q135" s="186"/>
      <c r="R135" s="186"/>
      <c r="S135" s="186">
        <v>4977</v>
      </c>
    </row>
    <row r="136" spans="1:19" ht="12.75">
      <c r="A136" s="188"/>
      <c r="B136" s="65" t="s">
        <v>315</v>
      </c>
      <c r="C136" s="65" t="s">
        <v>213</v>
      </c>
      <c r="D136" s="186"/>
      <c r="E136" s="186"/>
      <c r="F136" s="186">
        <v>11</v>
      </c>
      <c r="G136" s="186">
        <v>43</v>
      </c>
      <c r="H136" s="186">
        <v>11</v>
      </c>
      <c r="I136" s="186">
        <v>11</v>
      </c>
      <c r="J136" s="188"/>
      <c r="K136" s="65" t="s">
        <v>315</v>
      </c>
      <c r="L136" s="187" t="s">
        <v>213</v>
      </c>
      <c r="M136" s="186">
        <v>34</v>
      </c>
      <c r="N136" s="186"/>
      <c r="O136" s="186"/>
      <c r="P136" s="186"/>
      <c r="Q136" s="186"/>
      <c r="R136" s="186"/>
      <c r="S136" s="186">
        <v>110</v>
      </c>
    </row>
    <row r="137" spans="1:19" ht="12.75">
      <c r="A137" s="188"/>
      <c r="B137" s="65" t="s">
        <v>278</v>
      </c>
      <c r="C137" s="65" t="s">
        <v>213</v>
      </c>
      <c r="D137" s="186">
        <v>112</v>
      </c>
      <c r="E137" s="186">
        <v>80</v>
      </c>
      <c r="F137" s="186">
        <v>157</v>
      </c>
      <c r="G137" s="186">
        <v>91</v>
      </c>
      <c r="H137" s="186">
        <v>94</v>
      </c>
      <c r="I137" s="186">
        <v>121</v>
      </c>
      <c r="J137" s="188"/>
      <c r="K137" s="65" t="s">
        <v>278</v>
      </c>
      <c r="L137" s="187" t="s">
        <v>213</v>
      </c>
      <c r="M137" s="186">
        <v>212</v>
      </c>
      <c r="N137" s="186"/>
      <c r="O137" s="186"/>
      <c r="P137" s="186"/>
      <c r="Q137" s="186"/>
      <c r="R137" s="186"/>
      <c r="S137" s="186">
        <v>867</v>
      </c>
    </row>
    <row r="138" spans="1:19" ht="12.75">
      <c r="A138" s="188"/>
      <c r="B138" s="65" t="s">
        <v>220</v>
      </c>
      <c r="C138" s="65" t="s">
        <v>213</v>
      </c>
      <c r="D138" s="186">
        <v>842</v>
      </c>
      <c r="E138" s="186">
        <v>734</v>
      </c>
      <c r="F138" s="186">
        <v>850</v>
      </c>
      <c r="G138" s="186">
        <v>827</v>
      </c>
      <c r="H138" s="186">
        <v>866</v>
      </c>
      <c r="I138" s="186">
        <v>840</v>
      </c>
      <c r="J138" s="188"/>
      <c r="K138" s="65" t="s">
        <v>220</v>
      </c>
      <c r="L138" s="187" t="s">
        <v>213</v>
      </c>
      <c r="M138" s="186">
        <v>759</v>
      </c>
      <c r="N138" s="186"/>
      <c r="O138" s="186"/>
      <c r="P138" s="186"/>
      <c r="Q138" s="186"/>
      <c r="R138" s="186"/>
      <c r="S138" s="186">
        <v>5718</v>
      </c>
    </row>
    <row r="139" spans="1:19" ht="13.5" thickBot="1">
      <c r="A139" s="189"/>
      <c r="B139" s="189" t="s">
        <v>286</v>
      </c>
      <c r="C139" s="189"/>
      <c r="D139" s="190">
        <v>954</v>
      </c>
      <c r="E139" s="190">
        <v>814</v>
      </c>
      <c r="F139" s="190">
        <v>1007</v>
      </c>
      <c r="G139" s="190">
        <v>918</v>
      </c>
      <c r="H139" s="190">
        <v>960</v>
      </c>
      <c r="I139" s="190">
        <v>961</v>
      </c>
      <c r="J139" s="189"/>
      <c r="K139" s="189" t="s">
        <v>286</v>
      </c>
      <c r="L139" s="182"/>
      <c r="M139" s="190">
        <v>971</v>
      </c>
      <c r="N139" s="190">
        <v>0</v>
      </c>
      <c r="O139" s="190"/>
      <c r="P139" s="190"/>
      <c r="Q139" s="190"/>
      <c r="R139" s="190"/>
      <c r="S139" s="190">
        <v>11672</v>
      </c>
    </row>
    <row r="140" spans="1:19" s="159" customFormat="1" ht="13.5" thickBot="1">
      <c r="A140" s="189" t="s">
        <v>308</v>
      </c>
      <c r="B140" s="189" t="s">
        <v>316</v>
      </c>
      <c r="C140" s="189" t="s">
        <v>215</v>
      </c>
      <c r="D140" s="190"/>
      <c r="E140" s="190"/>
      <c r="F140" s="190">
        <v>180</v>
      </c>
      <c r="G140" s="190"/>
      <c r="H140" s="190"/>
      <c r="I140" s="190"/>
      <c r="J140" s="189" t="s">
        <v>308</v>
      </c>
      <c r="K140" s="189" t="s">
        <v>316</v>
      </c>
      <c r="L140" s="182" t="s">
        <v>215</v>
      </c>
      <c r="M140" s="190"/>
      <c r="N140" s="190"/>
      <c r="O140" s="190"/>
      <c r="P140" s="190"/>
      <c r="Q140" s="190"/>
      <c r="R140" s="190"/>
      <c r="S140" s="190">
        <v>180</v>
      </c>
    </row>
    <row r="141" spans="1:19" s="159" customFormat="1" ht="13.5" thickBot="1">
      <c r="A141" s="189" t="s">
        <v>189</v>
      </c>
      <c r="B141" s="189" t="s">
        <v>279</v>
      </c>
      <c r="C141" s="189" t="s">
        <v>217</v>
      </c>
      <c r="D141" s="190">
        <v>133510</v>
      </c>
      <c r="E141" s="190">
        <v>116749</v>
      </c>
      <c r="F141" s="190">
        <v>125731</v>
      </c>
      <c r="G141" s="190">
        <v>121339</v>
      </c>
      <c r="H141" s="190">
        <v>117463</v>
      </c>
      <c r="I141" s="190">
        <v>107496</v>
      </c>
      <c r="J141" s="189" t="s">
        <v>189</v>
      </c>
      <c r="K141" s="189" t="s">
        <v>279</v>
      </c>
      <c r="L141" s="182" t="s">
        <v>217</v>
      </c>
      <c r="M141" s="190">
        <v>97867</v>
      </c>
      <c r="N141" s="190"/>
      <c r="O141" s="190"/>
      <c r="P141" s="190"/>
      <c r="Q141" s="190"/>
      <c r="R141" s="190"/>
      <c r="S141" s="190">
        <v>820155</v>
      </c>
    </row>
    <row r="142" spans="1:19" s="159" customFormat="1" ht="13.5" thickBot="1">
      <c r="A142" s="189" t="s">
        <v>190</v>
      </c>
      <c r="B142" s="189" t="s">
        <v>220</v>
      </c>
      <c r="C142" s="189" t="s">
        <v>213</v>
      </c>
      <c r="D142" s="190">
        <v>103</v>
      </c>
      <c r="E142" s="190">
        <v>84</v>
      </c>
      <c r="F142" s="190">
        <v>124</v>
      </c>
      <c r="G142" s="190">
        <v>76</v>
      </c>
      <c r="H142" s="190">
        <v>108</v>
      </c>
      <c r="I142" s="190">
        <v>53</v>
      </c>
      <c r="J142" s="189" t="s">
        <v>190</v>
      </c>
      <c r="K142" s="189" t="s">
        <v>220</v>
      </c>
      <c r="L142" s="182" t="s">
        <v>213</v>
      </c>
      <c r="M142" s="190">
        <v>72</v>
      </c>
      <c r="N142" s="190"/>
      <c r="O142" s="190"/>
      <c r="P142" s="190"/>
      <c r="Q142" s="190"/>
      <c r="R142" s="190"/>
      <c r="S142" s="190">
        <v>620</v>
      </c>
    </row>
    <row r="143" spans="1:19" s="159" customFormat="1" ht="13.5" thickBot="1">
      <c r="A143" s="189" t="s">
        <v>191</v>
      </c>
      <c r="B143" s="189" t="s">
        <v>280</v>
      </c>
      <c r="C143" s="189" t="s">
        <v>217</v>
      </c>
      <c r="D143" s="190">
        <v>2974</v>
      </c>
      <c r="E143" s="190">
        <v>3269</v>
      </c>
      <c r="F143" s="190">
        <v>4076</v>
      </c>
      <c r="G143" s="190">
        <v>4780</v>
      </c>
      <c r="H143" s="190">
        <v>7383</v>
      </c>
      <c r="I143" s="190">
        <v>7126</v>
      </c>
      <c r="J143" s="189" t="s">
        <v>191</v>
      </c>
      <c r="K143" s="189" t="s">
        <v>280</v>
      </c>
      <c r="L143" s="182" t="s">
        <v>217</v>
      </c>
      <c r="M143" s="190">
        <v>10608</v>
      </c>
      <c r="N143" s="190"/>
      <c r="O143" s="190"/>
      <c r="P143" s="190"/>
      <c r="Q143" s="190"/>
      <c r="R143" s="190"/>
      <c r="S143" s="190">
        <v>40216</v>
      </c>
    </row>
    <row r="144" spans="1:19" s="159" customFormat="1" ht="13.5" thickBot="1">
      <c r="A144" s="189" t="s">
        <v>192</v>
      </c>
      <c r="B144" s="189" t="s">
        <v>281</v>
      </c>
      <c r="C144" s="189" t="s">
        <v>217</v>
      </c>
      <c r="D144" s="190">
        <v>6058</v>
      </c>
      <c r="E144" s="190">
        <v>5438</v>
      </c>
      <c r="F144" s="190">
        <v>7993</v>
      </c>
      <c r="G144" s="190">
        <v>8477</v>
      </c>
      <c r="H144" s="190">
        <v>9872</v>
      </c>
      <c r="I144" s="190">
        <v>10128</v>
      </c>
      <c r="J144" s="189" t="s">
        <v>192</v>
      </c>
      <c r="K144" s="189" t="s">
        <v>281</v>
      </c>
      <c r="L144" s="182" t="s">
        <v>217</v>
      </c>
      <c r="M144" s="190">
        <v>10183</v>
      </c>
      <c r="N144" s="190"/>
      <c r="O144" s="190"/>
      <c r="P144" s="190"/>
      <c r="Q144" s="190"/>
      <c r="R144" s="190"/>
      <c r="S144" s="190">
        <v>58149</v>
      </c>
    </row>
    <row r="145" spans="1:19" s="159" customFormat="1" ht="12.75">
      <c r="A145" s="188" t="s">
        <v>193</v>
      </c>
      <c r="B145" s="188" t="s">
        <v>282</v>
      </c>
      <c r="C145" s="188" t="s">
        <v>217</v>
      </c>
      <c r="D145" s="197">
        <v>30</v>
      </c>
      <c r="E145" s="197">
        <v>33</v>
      </c>
      <c r="F145" s="197">
        <v>11</v>
      </c>
      <c r="G145" s="197">
        <v>9</v>
      </c>
      <c r="H145" s="197">
        <v>9</v>
      </c>
      <c r="I145" s="197">
        <v>18</v>
      </c>
      <c r="J145" s="188" t="s">
        <v>193</v>
      </c>
      <c r="K145" s="188" t="s">
        <v>282</v>
      </c>
      <c r="L145" s="198" t="s">
        <v>217</v>
      </c>
      <c r="M145" s="197">
        <v>29</v>
      </c>
      <c r="N145" s="197"/>
      <c r="O145" s="197"/>
      <c r="P145" s="197"/>
      <c r="Q145" s="197"/>
      <c r="R145" s="197"/>
      <c r="S145" s="197">
        <v>139</v>
      </c>
    </row>
    <row r="146" spans="1:19" s="159" customFormat="1" ht="13.5" thickBot="1">
      <c r="A146" s="189" t="s">
        <v>4</v>
      </c>
      <c r="B146" s="189" t="s">
        <v>364</v>
      </c>
      <c r="C146" s="189"/>
      <c r="D146" s="190">
        <v>949405</v>
      </c>
      <c r="E146" s="190">
        <v>984547</v>
      </c>
      <c r="F146" s="190">
        <v>1016625</v>
      </c>
      <c r="G146" s="190">
        <v>1096911</v>
      </c>
      <c r="H146" s="190">
        <v>1265787</v>
      </c>
      <c r="I146" s="190">
        <v>1174171</v>
      </c>
      <c r="J146" s="189" t="s">
        <v>4</v>
      </c>
      <c r="K146" s="189" t="s">
        <v>364</v>
      </c>
      <c r="L146" s="182"/>
      <c r="M146" s="190">
        <v>1600426</v>
      </c>
      <c r="N146" s="190">
        <v>0</v>
      </c>
      <c r="O146" s="190">
        <v>0</v>
      </c>
      <c r="P146" s="190">
        <v>0</v>
      </c>
      <c r="Q146" s="190">
        <v>0</v>
      </c>
      <c r="R146" s="190">
        <v>0</v>
      </c>
      <c r="S146" s="190">
        <v>8087872</v>
      </c>
    </row>
    <row r="147" spans="1:19" ht="13.5" thickBot="1">
      <c r="A147" s="184" t="s">
        <v>150</v>
      </c>
      <c r="B147" s="184" t="s">
        <v>365</v>
      </c>
      <c r="C147" s="184"/>
      <c r="D147" s="191">
        <v>11.738625438186954</v>
      </c>
      <c r="E147" s="191">
        <v>12.173127863546803</v>
      </c>
      <c r="F147" s="191">
        <v>12.569746405482185</v>
      </c>
      <c r="G147" s="191">
        <v>13.56241790176699</v>
      </c>
      <c r="H147" s="191">
        <v>15.65043314236427</v>
      </c>
      <c r="I147" s="191">
        <v>14.517675353912624</v>
      </c>
      <c r="J147" s="184" t="s">
        <v>150</v>
      </c>
      <c r="K147" s="184" t="s">
        <v>365</v>
      </c>
      <c r="L147" s="192"/>
      <c r="M147" s="191">
        <v>19.787973894740173</v>
      </c>
      <c r="N147" s="191">
        <v>0</v>
      </c>
      <c r="O147" s="191">
        <v>0</v>
      </c>
      <c r="P147" s="191">
        <v>0</v>
      </c>
      <c r="Q147" s="191">
        <v>0</v>
      </c>
      <c r="R147" s="191">
        <v>0</v>
      </c>
      <c r="S147" s="193"/>
    </row>
    <row r="148" spans="1:19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187"/>
      <c r="M148" s="65"/>
      <c r="N148" s="65"/>
      <c r="O148" s="65"/>
      <c r="P148" s="65"/>
      <c r="Q148" s="65"/>
      <c r="R148" s="65"/>
      <c r="S148" s="65"/>
    </row>
    <row r="149" spans="1:19" ht="12.75">
      <c r="A149" s="65"/>
      <c r="B149" s="157" t="s">
        <v>18</v>
      </c>
      <c r="C149" s="65"/>
      <c r="D149" s="65"/>
      <c r="E149" s="65"/>
      <c r="F149" s="65"/>
      <c r="G149" s="65"/>
      <c r="H149" s="65"/>
      <c r="I149" s="65"/>
      <c r="J149" s="65"/>
      <c r="K149" s="157" t="s">
        <v>18</v>
      </c>
      <c r="L149" s="187"/>
      <c r="M149" s="65"/>
      <c r="N149" s="65"/>
      <c r="O149" s="65"/>
      <c r="P149" s="65"/>
      <c r="Q149" s="65"/>
      <c r="R149" s="65"/>
      <c r="S149" s="65"/>
    </row>
  </sheetData>
  <sheetProtection/>
  <mergeCells count="9">
    <mergeCell ref="A5:C5"/>
    <mergeCell ref="J5:L5"/>
    <mergeCell ref="A1:I1"/>
    <mergeCell ref="J1:S1"/>
    <mergeCell ref="J3:L3"/>
    <mergeCell ref="A4:C4"/>
    <mergeCell ref="D4:I4"/>
    <mergeCell ref="J4:L4"/>
    <mergeCell ref="M4:R4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98" r:id="rId1"/>
  <rowBreaks count="2" manualBreakCount="2">
    <brk id="57" max="255" man="1"/>
    <brk id="10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9"/>
  <sheetViews>
    <sheetView zoomScaleSheetLayoutView="100" workbookViewId="0" topLeftCell="A112">
      <selection activeCell="N149" sqref="N149"/>
    </sheetView>
  </sheetViews>
  <sheetFormatPr defaultColWidth="9.00390625" defaultRowHeight="12.75"/>
  <cols>
    <col min="1" max="1" width="12.75390625" style="0" customWidth="1"/>
    <col min="2" max="2" width="16.75390625" style="0" customWidth="1"/>
    <col min="3" max="3" width="5.75390625" style="0" customWidth="1"/>
    <col min="4" max="9" width="9.125" style="0" customWidth="1"/>
    <col min="10" max="10" width="12.75390625" style="0" customWidth="1"/>
    <col min="11" max="11" width="16.75390625" style="0" customWidth="1"/>
    <col min="12" max="12" width="5.75390625" style="0" customWidth="1"/>
    <col min="13" max="18" width="9.125" style="0" customWidth="1"/>
  </cols>
  <sheetData>
    <row r="1" spans="1:19" ht="12.75">
      <c r="A1" s="266" t="s">
        <v>366</v>
      </c>
      <c r="B1" s="266"/>
      <c r="C1" s="266"/>
      <c r="D1" s="266"/>
      <c r="E1" s="266"/>
      <c r="F1" s="266"/>
      <c r="G1" s="266"/>
      <c r="H1" s="266"/>
      <c r="I1" s="266"/>
      <c r="J1" s="266" t="s">
        <v>367</v>
      </c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3.5" thickBot="1">
      <c r="A3" s="181"/>
      <c r="B3" s="181"/>
      <c r="C3" s="181"/>
      <c r="D3" s="181"/>
      <c r="E3" s="181"/>
      <c r="F3" s="181"/>
      <c r="G3" s="181"/>
      <c r="H3" s="181"/>
      <c r="I3" s="181"/>
      <c r="J3" s="267" t="s">
        <v>211</v>
      </c>
      <c r="K3" s="267"/>
      <c r="L3" s="267"/>
      <c r="M3" s="181"/>
      <c r="N3" s="181"/>
      <c r="O3" s="181"/>
      <c r="P3" s="181"/>
      <c r="Q3" s="181"/>
      <c r="R3" s="181"/>
      <c r="S3" s="183"/>
    </row>
    <row r="4" spans="1:19" ht="13.5" thickBot="1">
      <c r="A4" s="268" t="s">
        <v>288</v>
      </c>
      <c r="B4" s="268"/>
      <c r="C4" s="268"/>
      <c r="D4" s="269" t="s">
        <v>3</v>
      </c>
      <c r="E4" s="269"/>
      <c r="F4" s="269"/>
      <c r="G4" s="269"/>
      <c r="H4" s="269"/>
      <c r="I4" s="269"/>
      <c r="J4" s="268" t="s">
        <v>288</v>
      </c>
      <c r="K4" s="268"/>
      <c r="L4" s="268"/>
      <c r="M4" s="269" t="s">
        <v>3</v>
      </c>
      <c r="N4" s="269"/>
      <c r="O4" s="269"/>
      <c r="P4" s="269"/>
      <c r="Q4" s="269"/>
      <c r="R4" s="269"/>
      <c r="S4" s="184"/>
    </row>
    <row r="5" spans="1:19" ht="13.5" thickBot="1">
      <c r="A5" s="265"/>
      <c r="B5" s="265"/>
      <c r="C5" s="265"/>
      <c r="D5" s="185" t="s">
        <v>6</v>
      </c>
      <c r="E5" s="185" t="s">
        <v>7</v>
      </c>
      <c r="F5" s="185" t="s">
        <v>8</v>
      </c>
      <c r="G5" s="185" t="s">
        <v>9</v>
      </c>
      <c r="H5" s="185" t="s">
        <v>10</v>
      </c>
      <c r="I5" s="185" t="s">
        <v>11</v>
      </c>
      <c r="J5" s="265"/>
      <c r="K5" s="265"/>
      <c r="L5" s="265"/>
      <c r="M5" s="185" t="s">
        <v>12</v>
      </c>
      <c r="N5" s="185" t="s">
        <v>13</v>
      </c>
      <c r="O5" s="185" t="s">
        <v>14</v>
      </c>
      <c r="P5" s="185" t="s">
        <v>15</v>
      </c>
      <c r="Q5" s="185" t="s">
        <v>16</v>
      </c>
      <c r="R5" s="185" t="s">
        <v>17</v>
      </c>
      <c r="S5" s="185" t="s">
        <v>4</v>
      </c>
    </row>
    <row r="6" spans="1:19" ht="12.75">
      <c r="A6" s="188" t="s">
        <v>151</v>
      </c>
      <c r="B6" s="65" t="s">
        <v>212</v>
      </c>
      <c r="C6" s="65" t="s">
        <v>213</v>
      </c>
      <c r="D6" s="186">
        <v>97</v>
      </c>
      <c r="E6" s="186">
        <v>101</v>
      </c>
      <c r="F6" s="186">
        <v>109</v>
      </c>
      <c r="G6" s="186">
        <v>82</v>
      </c>
      <c r="H6" s="186">
        <v>141</v>
      </c>
      <c r="I6" s="186">
        <v>178</v>
      </c>
      <c r="J6" s="188" t="s">
        <v>151</v>
      </c>
      <c r="K6" s="65" t="s">
        <v>212</v>
      </c>
      <c r="L6" s="65" t="s">
        <v>213</v>
      </c>
      <c r="M6" s="186">
        <v>125</v>
      </c>
      <c r="N6" s="186"/>
      <c r="O6" s="186"/>
      <c r="P6" s="186"/>
      <c r="Q6" s="186"/>
      <c r="R6" s="186"/>
      <c r="S6" s="186">
        <f>SUM(D6:I6)+SUM(M6:R6)</f>
        <v>833</v>
      </c>
    </row>
    <row r="7" spans="1:19" ht="12.75">
      <c r="A7" s="188"/>
      <c r="B7" s="65" t="s">
        <v>214</v>
      </c>
      <c r="C7" s="65" t="s">
        <v>215</v>
      </c>
      <c r="D7" s="186">
        <v>19634</v>
      </c>
      <c r="E7" s="186">
        <v>18021</v>
      </c>
      <c r="F7" s="186">
        <v>19025</v>
      </c>
      <c r="G7" s="186">
        <v>15709</v>
      </c>
      <c r="H7" s="186">
        <v>15865</v>
      </c>
      <c r="I7" s="186">
        <v>15836</v>
      </c>
      <c r="J7" s="188"/>
      <c r="K7" s="65" t="s">
        <v>214</v>
      </c>
      <c r="L7" s="65" t="s">
        <v>215</v>
      </c>
      <c r="M7" s="186">
        <v>19449</v>
      </c>
      <c r="N7" s="186"/>
      <c r="O7" s="186"/>
      <c r="P7" s="186"/>
      <c r="Q7" s="186"/>
      <c r="R7" s="186"/>
      <c r="S7" s="186">
        <f>SUM(D7:I7)+SUM(M7:R7)</f>
        <v>123539</v>
      </c>
    </row>
    <row r="8" spans="1:19" ht="13.5" thickBot="1">
      <c r="A8" s="189"/>
      <c r="B8" s="189" t="s">
        <v>286</v>
      </c>
      <c r="C8" s="189"/>
      <c r="D8" s="190">
        <f aca="true" t="shared" si="0" ref="D8:I8">SUM(D6:D7)</f>
        <v>19731</v>
      </c>
      <c r="E8" s="190">
        <f t="shared" si="0"/>
        <v>18122</v>
      </c>
      <c r="F8" s="190">
        <f t="shared" si="0"/>
        <v>19134</v>
      </c>
      <c r="G8" s="190">
        <f t="shared" si="0"/>
        <v>15791</v>
      </c>
      <c r="H8" s="190">
        <f t="shared" si="0"/>
        <v>16006</v>
      </c>
      <c r="I8" s="190">
        <f t="shared" si="0"/>
        <v>16014</v>
      </c>
      <c r="J8" s="189"/>
      <c r="K8" s="189" t="s">
        <v>286</v>
      </c>
      <c r="L8" s="189"/>
      <c r="M8" s="190">
        <f>SUM(M6:M7)</f>
        <v>19574</v>
      </c>
      <c r="N8" s="190">
        <f>SUM(N6:N7)</f>
        <v>0</v>
      </c>
      <c r="O8" s="190"/>
      <c r="P8" s="190"/>
      <c r="Q8" s="190"/>
      <c r="R8" s="190"/>
      <c r="S8" s="190">
        <f>SUM(S6:S7)</f>
        <v>124372</v>
      </c>
    </row>
    <row r="9" spans="1:19" s="159" customFormat="1" ht="13.5" thickBot="1">
      <c r="A9" s="189" t="s">
        <v>152</v>
      </c>
      <c r="B9" s="189" t="s">
        <v>216</v>
      </c>
      <c r="C9" s="189" t="s">
        <v>217</v>
      </c>
      <c r="D9" s="190">
        <v>16535</v>
      </c>
      <c r="E9" s="190">
        <v>15915</v>
      </c>
      <c r="F9" s="190">
        <v>16494</v>
      </c>
      <c r="G9" s="190">
        <v>22723</v>
      </c>
      <c r="H9" s="190">
        <v>22143</v>
      </c>
      <c r="I9" s="190">
        <v>18565</v>
      </c>
      <c r="J9" s="189" t="s">
        <v>152</v>
      </c>
      <c r="K9" s="189" t="s">
        <v>216</v>
      </c>
      <c r="L9" s="189" t="s">
        <v>217</v>
      </c>
      <c r="M9" s="190">
        <v>17426</v>
      </c>
      <c r="N9" s="190"/>
      <c r="O9" s="190"/>
      <c r="P9" s="190"/>
      <c r="Q9" s="190"/>
      <c r="R9" s="190"/>
      <c r="S9" s="190">
        <f aca="true" t="shared" si="1" ref="S9:S18">SUM(D9:I9)+SUM(M9:R9)</f>
        <v>129801</v>
      </c>
    </row>
    <row r="10" spans="1:19" s="159" customFormat="1" ht="13.5" thickBot="1">
      <c r="A10" s="189" t="s">
        <v>206</v>
      </c>
      <c r="B10" s="189" t="s">
        <v>289</v>
      </c>
      <c r="C10" s="189" t="s">
        <v>215</v>
      </c>
      <c r="D10" s="190">
        <v>537</v>
      </c>
      <c r="E10" s="190">
        <v>301</v>
      </c>
      <c r="F10" s="190">
        <v>514</v>
      </c>
      <c r="G10" s="190">
        <v>357</v>
      </c>
      <c r="H10" s="190"/>
      <c r="I10" s="190"/>
      <c r="J10" s="189" t="s">
        <v>206</v>
      </c>
      <c r="K10" s="189" t="s">
        <v>289</v>
      </c>
      <c r="L10" s="189" t="s">
        <v>215</v>
      </c>
      <c r="M10" s="190"/>
      <c r="N10" s="190"/>
      <c r="O10" s="190"/>
      <c r="P10" s="190"/>
      <c r="Q10" s="190"/>
      <c r="R10" s="190"/>
      <c r="S10" s="190">
        <f t="shared" si="1"/>
        <v>1709</v>
      </c>
    </row>
    <row r="11" spans="1:19" s="159" customFormat="1" ht="13.5" thickBot="1">
      <c r="A11" s="189" t="s">
        <v>153</v>
      </c>
      <c r="B11" s="189" t="s">
        <v>218</v>
      </c>
      <c r="C11" s="189" t="s">
        <v>215</v>
      </c>
      <c r="D11" s="190">
        <v>39691</v>
      </c>
      <c r="E11" s="190">
        <v>32992</v>
      </c>
      <c r="F11" s="190">
        <v>37520</v>
      </c>
      <c r="G11" s="190">
        <v>34347</v>
      </c>
      <c r="H11" s="190">
        <v>34677</v>
      </c>
      <c r="I11" s="190">
        <v>34183</v>
      </c>
      <c r="J11" s="189" t="s">
        <v>153</v>
      </c>
      <c r="K11" s="189" t="s">
        <v>218</v>
      </c>
      <c r="L11" s="189" t="s">
        <v>215</v>
      </c>
      <c r="M11" s="190">
        <v>37438</v>
      </c>
      <c r="N11" s="190"/>
      <c r="O11" s="190"/>
      <c r="P11" s="190"/>
      <c r="Q11" s="190"/>
      <c r="R11" s="190"/>
      <c r="S11" s="190">
        <f t="shared" si="1"/>
        <v>250848</v>
      </c>
    </row>
    <row r="12" spans="1:19" ht="12.75">
      <c r="A12" s="188" t="s">
        <v>154</v>
      </c>
      <c r="B12" s="65" t="s">
        <v>222</v>
      </c>
      <c r="C12" s="65" t="s">
        <v>213</v>
      </c>
      <c r="D12" s="186">
        <v>56</v>
      </c>
      <c r="E12" s="186"/>
      <c r="F12" s="186">
        <v>0</v>
      </c>
      <c r="G12" s="186"/>
      <c r="H12" s="186">
        <v>4</v>
      </c>
      <c r="I12" s="186">
        <v>42</v>
      </c>
      <c r="J12" s="188" t="s">
        <v>154</v>
      </c>
      <c r="K12" s="65" t="s">
        <v>222</v>
      </c>
      <c r="L12" s="65" t="s">
        <v>213</v>
      </c>
      <c r="M12" s="186">
        <v>36</v>
      </c>
      <c r="N12" s="186"/>
      <c r="O12" s="186"/>
      <c r="P12" s="186"/>
      <c r="Q12" s="186"/>
      <c r="R12" s="186"/>
      <c r="S12" s="186">
        <f t="shared" si="1"/>
        <v>138</v>
      </c>
    </row>
    <row r="13" spans="1:19" ht="12.75">
      <c r="A13" s="188"/>
      <c r="B13" s="65" t="s">
        <v>310</v>
      </c>
      <c r="C13" s="65" t="s">
        <v>213</v>
      </c>
      <c r="D13" s="186"/>
      <c r="E13" s="186"/>
      <c r="F13" s="186">
        <v>1</v>
      </c>
      <c r="G13" s="186">
        <v>4</v>
      </c>
      <c r="H13" s="186">
        <v>7</v>
      </c>
      <c r="I13" s="186">
        <v>13</v>
      </c>
      <c r="J13" s="188"/>
      <c r="K13" s="65" t="s">
        <v>310</v>
      </c>
      <c r="L13" s="65" t="s">
        <v>213</v>
      </c>
      <c r="M13" s="186">
        <v>1</v>
      </c>
      <c r="N13" s="186"/>
      <c r="O13" s="186"/>
      <c r="P13" s="186"/>
      <c r="Q13" s="186"/>
      <c r="R13" s="186"/>
      <c r="S13" s="186">
        <f t="shared" si="1"/>
        <v>26</v>
      </c>
    </row>
    <row r="14" spans="1:19" ht="12.75">
      <c r="A14" s="188"/>
      <c r="B14" s="65" t="s">
        <v>290</v>
      </c>
      <c r="C14" s="65" t="s">
        <v>215</v>
      </c>
      <c r="D14" s="186">
        <v>226</v>
      </c>
      <c r="E14" s="186">
        <v>140</v>
      </c>
      <c r="F14" s="186">
        <v>168</v>
      </c>
      <c r="G14" s="186">
        <v>444</v>
      </c>
      <c r="H14" s="186">
        <v>528</v>
      </c>
      <c r="I14" s="186">
        <v>759</v>
      </c>
      <c r="J14" s="188"/>
      <c r="K14" s="65" t="s">
        <v>290</v>
      </c>
      <c r="L14" s="65" t="s">
        <v>215</v>
      </c>
      <c r="M14" s="186">
        <v>735</v>
      </c>
      <c r="N14" s="186"/>
      <c r="O14" s="186"/>
      <c r="P14" s="186"/>
      <c r="Q14" s="186"/>
      <c r="R14" s="186"/>
      <c r="S14" s="186">
        <f t="shared" si="1"/>
        <v>3000</v>
      </c>
    </row>
    <row r="15" spans="1:19" ht="12.75">
      <c r="A15" s="188"/>
      <c r="B15" s="65" t="s">
        <v>219</v>
      </c>
      <c r="C15" s="65" t="s">
        <v>213</v>
      </c>
      <c r="D15" s="186">
        <v>111</v>
      </c>
      <c r="E15" s="186">
        <v>165</v>
      </c>
      <c r="F15" s="186">
        <v>206</v>
      </c>
      <c r="G15" s="186">
        <v>544</v>
      </c>
      <c r="H15" s="186">
        <v>1130</v>
      </c>
      <c r="I15" s="186">
        <v>1589</v>
      </c>
      <c r="J15" s="188"/>
      <c r="K15" s="65" t="s">
        <v>219</v>
      </c>
      <c r="L15" s="65" t="s">
        <v>213</v>
      </c>
      <c r="M15" s="186">
        <v>2799</v>
      </c>
      <c r="N15" s="186"/>
      <c r="O15" s="186"/>
      <c r="P15" s="186"/>
      <c r="Q15" s="186"/>
      <c r="R15" s="186"/>
      <c r="S15" s="186">
        <f t="shared" si="1"/>
        <v>6544</v>
      </c>
    </row>
    <row r="16" spans="1:19" ht="12.75">
      <c r="A16" s="188"/>
      <c r="B16" s="65" t="s">
        <v>317</v>
      </c>
      <c r="C16" s="65" t="s">
        <v>213</v>
      </c>
      <c r="D16" s="186"/>
      <c r="E16" s="186"/>
      <c r="F16" s="186"/>
      <c r="G16" s="186">
        <v>5</v>
      </c>
      <c r="H16" s="186">
        <v>2</v>
      </c>
      <c r="I16" s="186">
        <v>10</v>
      </c>
      <c r="J16" s="188"/>
      <c r="K16" s="65" t="s">
        <v>317</v>
      </c>
      <c r="L16" s="65" t="s">
        <v>213</v>
      </c>
      <c r="M16" s="186">
        <v>19</v>
      </c>
      <c r="N16" s="186"/>
      <c r="O16" s="186"/>
      <c r="P16" s="186"/>
      <c r="Q16" s="186"/>
      <c r="R16" s="186"/>
      <c r="S16" s="186">
        <f t="shared" si="1"/>
        <v>36</v>
      </c>
    </row>
    <row r="17" spans="1:19" ht="12.75">
      <c r="A17" s="188"/>
      <c r="B17" s="65" t="s">
        <v>220</v>
      </c>
      <c r="C17" s="65" t="s">
        <v>213</v>
      </c>
      <c r="D17" s="186">
        <v>91</v>
      </c>
      <c r="E17" s="186">
        <v>98</v>
      </c>
      <c r="F17" s="186">
        <v>137</v>
      </c>
      <c r="G17" s="186">
        <v>248</v>
      </c>
      <c r="H17" s="186">
        <v>220</v>
      </c>
      <c r="I17" s="186">
        <v>136</v>
      </c>
      <c r="J17" s="188"/>
      <c r="K17" s="65" t="s">
        <v>220</v>
      </c>
      <c r="L17" s="65" t="s">
        <v>213</v>
      </c>
      <c r="M17" s="186">
        <v>206</v>
      </c>
      <c r="N17" s="186"/>
      <c r="O17" s="186"/>
      <c r="P17" s="186"/>
      <c r="Q17" s="186"/>
      <c r="R17" s="186"/>
      <c r="S17" s="186">
        <f t="shared" si="1"/>
        <v>1136</v>
      </c>
    </row>
    <row r="18" spans="1:19" ht="12.75">
      <c r="A18" s="188"/>
      <c r="B18" s="65" t="s">
        <v>221</v>
      </c>
      <c r="C18" s="65" t="s">
        <v>215</v>
      </c>
      <c r="D18" s="186">
        <v>21827</v>
      </c>
      <c r="E18" s="186">
        <v>17609</v>
      </c>
      <c r="F18" s="186">
        <v>24191</v>
      </c>
      <c r="G18" s="186">
        <v>31409</v>
      </c>
      <c r="H18" s="186">
        <v>35815</v>
      </c>
      <c r="I18" s="186">
        <v>38754</v>
      </c>
      <c r="J18" s="188"/>
      <c r="K18" s="65" t="s">
        <v>221</v>
      </c>
      <c r="L18" s="65" t="s">
        <v>215</v>
      </c>
      <c r="M18" s="186">
        <v>43432</v>
      </c>
      <c r="N18" s="186"/>
      <c r="O18" s="186"/>
      <c r="P18" s="186"/>
      <c r="Q18" s="186"/>
      <c r="R18" s="186"/>
      <c r="S18" s="186">
        <f t="shared" si="1"/>
        <v>213037</v>
      </c>
    </row>
    <row r="19" spans="1:19" ht="13.5" thickBot="1">
      <c r="A19" s="189"/>
      <c r="B19" s="189" t="s">
        <v>286</v>
      </c>
      <c r="C19" s="189"/>
      <c r="D19" s="190">
        <f aca="true" t="shared" si="2" ref="D19:I19">SUM(D17:D18)</f>
        <v>21918</v>
      </c>
      <c r="E19" s="190">
        <f t="shared" si="2"/>
        <v>17707</v>
      </c>
      <c r="F19" s="190">
        <f t="shared" si="2"/>
        <v>24328</v>
      </c>
      <c r="G19" s="190">
        <f t="shared" si="2"/>
        <v>31657</v>
      </c>
      <c r="H19" s="190">
        <f t="shared" si="2"/>
        <v>36035</v>
      </c>
      <c r="I19" s="190">
        <f t="shared" si="2"/>
        <v>38890</v>
      </c>
      <c r="J19" s="189"/>
      <c r="K19" s="189" t="s">
        <v>286</v>
      </c>
      <c r="L19" s="189"/>
      <c r="M19" s="190">
        <f>SUM(M17:M18)</f>
        <v>43638</v>
      </c>
      <c r="N19" s="190">
        <f>SUM(N17:N18)</f>
        <v>0</v>
      </c>
      <c r="O19" s="190"/>
      <c r="P19" s="190"/>
      <c r="Q19" s="190"/>
      <c r="R19" s="190"/>
      <c r="S19" s="190">
        <f>SUM(S12:S18)</f>
        <v>223917</v>
      </c>
    </row>
    <row r="20" spans="1:19" ht="12.75">
      <c r="A20" s="188" t="s">
        <v>155</v>
      </c>
      <c r="B20" s="65" t="s">
        <v>224</v>
      </c>
      <c r="C20" s="65" t="s">
        <v>213</v>
      </c>
      <c r="D20" s="186">
        <v>898</v>
      </c>
      <c r="E20" s="186">
        <v>384</v>
      </c>
      <c r="F20" s="186">
        <v>221</v>
      </c>
      <c r="G20" s="186">
        <v>24</v>
      </c>
      <c r="H20" s="186">
        <v>24</v>
      </c>
      <c r="I20" s="186">
        <v>34</v>
      </c>
      <c r="J20" s="188" t="s">
        <v>155</v>
      </c>
      <c r="K20" s="65" t="s">
        <v>224</v>
      </c>
      <c r="L20" s="65" t="s">
        <v>213</v>
      </c>
      <c r="M20" s="186">
        <v>76</v>
      </c>
      <c r="N20" s="186"/>
      <c r="O20" s="186"/>
      <c r="P20" s="186"/>
      <c r="Q20" s="186"/>
      <c r="R20" s="186"/>
      <c r="S20" s="186">
        <f>SUM(D20:I20)+SUM(M20:R20)</f>
        <v>1661</v>
      </c>
    </row>
    <row r="21" spans="1:19" ht="12.75">
      <c r="A21" s="188"/>
      <c r="B21" s="65" t="s">
        <v>223</v>
      </c>
      <c r="C21" s="65" t="s">
        <v>215</v>
      </c>
      <c r="D21" s="186">
        <v>882</v>
      </c>
      <c r="E21" s="186">
        <v>894</v>
      </c>
      <c r="F21" s="186">
        <v>855</v>
      </c>
      <c r="G21" s="186">
        <v>1088</v>
      </c>
      <c r="H21" s="186">
        <v>1236</v>
      </c>
      <c r="I21" s="186">
        <v>1124</v>
      </c>
      <c r="J21" s="188"/>
      <c r="K21" s="65" t="s">
        <v>223</v>
      </c>
      <c r="L21" s="65" t="s">
        <v>215</v>
      </c>
      <c r="M21" s="186">
        <v>1880</v>
      </c>
      <c r="N21" s="186"/>
      <c r="O21" s="186"/>
      <c r="P21" s="186"/>
      <c r="Q21" s="186"/>
      <c r="R21" s="186"/>
      <c r="S21" s="186">
        <f>SUM(D21:I21)+SUM(M21:R21)</f>
        <v>7959</v>
      </c>
    </row>
    <row r="22" spans="1:19" ht="12.75">
      <c r="A22" s="188"/>
      <c r="B22" s="65" t="s">
        <v>225</v>
      </c>
      <c r="C22" s="65" t="s">
        <v>217</v>
      </c>
      <c r="D22" s="186">
        <v>71447</v>
      </c>
      <c r="E22" s="186">
        <v>70449</v>
      </c>
      <c r="F22" s="186">
        <v>82788</v>
      </c>
      <c r="G22" s="186">
        <v>89185</v>
      </c>
      <c r="H22" s="186">
        <v>109531</v>
      </c>
      <c r="I22" s="186">
        <v>97290</v>
      </c>
      <c r="J22" s="188"/>
      <c r="K22" s="65" t="s">
        <v>225</v>
      </c>
      <c r="L22" s="65" t="s">
        <v>217</v>
      </c>
      <c r="M22" s="186">
        <v>132763</v>
      </c>
      <c r="N22" s="186"/>
      <c r="O22" s="186"/>
      <c r="P22" s="186"/>
      <c r="Q22" s="186"/>
      <c r="R22" s="186"/>
      <c r="S22" s="186">
        <f>SUM(D22:I22)+SUM(M22:R22)</f>
        <v>653453</v>
      </c>
    </row>
    <row r="23" spans="1:19" ht="13.5" thickBot="1">
      <c r="A23" s="189"/>
      <c r="B23" s="189" t="s">
        <v>286</v>
      </c>
      <c r="C23" s="189"/>
      <c r="D23" s="190">
        <f aca="true" t="shared" si="3" ref="D23:I23">SUM(D21:D22)</f>
        <v>72329</v>
      </c>
      <c r="E23" s="190">
        <f t="shared" si="3"/>
        <v>71343</v>
      </c>
      <c r="F23" s="190">
        <f t="shared" si="3"/>
        <v>83643</v>
      </c>
      <c r="G23" s="190">
        <f t="shared" si="3"/>
        <v>90273</v>
      </c>
      <c r="H23" s="190">
        <f t="shared" si="3"/>
        <v>110767</v>
      </c>
      <c r="I23" s="190">
        <f t="shared" si="3"/>
        <v>98414</v>
      </c>
      <c r="J23" s="189"/>
      <c r="K23" s="189" t="s">
        <v>286</v>
      </c>
      <c r="L23" s="189"/>
      <c r="M23" s="190">
        <f>SUM(M21:M22)</f>
        <v>134643</v>
      </c>
      <c r="N23" s="190">
        <f>SUM(N21:N22)</f>
        <v>0</v>
      </c>
      <c r="O23" s="190"/>
      <c r="P23" s="190"/>
      <c r="Q23" s="190"/>
      <c r="R23" s="190"/>
      <c r="S23" s="190">
        <f>SUM(S20:S22)</f>
        <v>663073</v>
      </c>
    </row>
    <row r="24" spans="1:19" ht="12.75">
      <c r="A24" s="188" t="s">
        <v>156</v>
      </c>
      <c r="B24" s="65" t="s">
        <v>311</v>
      </c>
      <c r="C24" s="65" t="s">
        <v>213</v>
      </c>
      <c r="D24" s="186"/>
      <c r="E24" s="186"/>
      <c r="F24" s="186">
        <v>5</v>
      </c>
      <c r="G24" s="186">
        <v>7</v>
      </c>
      <c r="H24" s="186">
        <v>65</v>
      </c>
      <c r="I24" s="186">
        <v>93</v>
      </c>
      <c r="J24" s="188" t="s">
        <v>156</v>
      </c>
      <c r="K24" s="65" t="s">
        <v>311</v>
      </c>
      <c r="L24" s="65" t="s">
        <v>213</v>
      </c>
      <c r="M24" s="186">
        <v>190</v>
      </c>
      <c r="N24" s="186"/>
      <c r="O24" s="186"/>
      <c r="P24" s="186"/>
      <c r="Q24" s="186"/>
      <c r="R24" s="186"/>
      <c r="S24" s="186">
        <f>SUM(D24:I24)+SUM(M24:R24)</f>
        <v>360</v>
      </c>
    </row>
    <row r="25" spans="1:19" ht="12.75">
      <c r="A25" s="188"/>
      <c r="B25" s="65" t="s">
        <v>226</v>
      </c>
      <c r="C25" s="65" t="s">
        <v>213</v>
      </c>
      <c r="D25" s="186">
        <v>18</v>
      </c>
      <c r="E25" s="186">
        <v>8</v>
      </c>
      <c r="F25" s="186">
        <v>258</v>
      </c>
      <c r="G25" s="186">
        <v>1326</v>
      </c>
      <c r="H25" s="186">
        <v>2697</v>
      </c>
      <c r="I25" s="186">
        <v>2991</v>
      </c>
      <c r="J25" s="188"/>
      <c r="K25" s="65" t="s">
        <v>226</v>
      </c>
      <c r="L25" s="65" t="s">
        <v>213</v>
      </c>
      <c r="M25" s="186">
        <v>6480</v>
      </c>
      <c r="N25" s="186"/>
      <c r="O25" s="186"/>
      <c r="P25" s="186"/>
      <c r="Q25" s="186"/>
      <c r="R25" s="186"/>
      <c r="S25" s="186">
        <f>SUM(D25:I25)+SUM(M25:R25)</f>
        <v>13778</v>
      </c>
    </row>
    <row r="26" spans="1:19" ht="13.5" thickBot="1">
      <c r="A26" s="189"/>
      <c r="B26" s="189" t="s">
        <v>286</v>
      </c>
      <c r="C26" s="189"/>
      <c r="D26" s="190">
        <f aca="true" t="shared" si="4" ref="D26:I26">SUM(D24:D25)</f>
        <v>18</v>
      </c>
      <c r="E26" s="190">
        <f t="shared" si="4"/>
        <v>8</v>
      </c>
      <c r="F26" s="190">
        <f t="shared" si="4"/>
        <v>263</v>
      </c>
      <c r="G26" s="190">
        <f t="shared" si="4"/>
        <v>1333</v>
      </c>
      <c r="H26" s="190">
        <f t="shared" si="4"/>
        <v>2762</v>
      </c>
      <c r="I26" s="190">
        <f t="shared" si="4"/>
        <v>3084</v>
      </c>
      <c r="J26" s="189"/>
      <c r="K26" s="189" t="s">
        <v>286</v>
      </c>
      <c r="L26" s="189"/>
      <c r="M26" s="190">
        <f>SUM(M24:M25)</f>
        <v>6670</v>
      </c>
      <c r="N26" s="190">
        <f>SUM(N24:N25)</f>
        <v>0</v>
      </c>
      <c r="O26" s="190"/>
      <c r="P26" s="190"/>
      <c r="Q26" s="190"/>
      <c r="R26" s="190"/>
      <c r="S26" s="190">
        <f>SUM(S24:S25)</f>
        <v>14138</v>
      </c>
    </row>
    <row r="27" spans="1:19" ht="12.75">
      <c r="A27" s="188" t="s">
        <v>157</v>
      </c>
      <c r="B27" s="65" t="s">
        <v>227</v>
      </c>
      <c r="C27" s="65" t="s">
        <v>213</v>
      </c>
      <c r="D27" s="186">
        <v>473</v>
      </c>
      <c r="E27" s="186">
        <v>545</v>
      </c>
      <c r="F27" s="186">
        <v>526</v>
      </c>
      <c r="G27" s="186">
        <v>1936</v>
      </c>
      <c r="H27" s="186">
        <v>4487</v>
      </c>
      <c r="I27" s="186">
        <v>3873</v>
      </c>
      <c r="J27" s="188" t="s">
        <v>157</v>
      </c>
      <c r="K27" s="65" t="s">
        <v>227</v>
      </c>
      <c r="L27" s="65" t="s">
        <v>213</v>
      </c>
      <c r="M27" s="186">
        <v>13575</v>
      </c>
      <c r="N27" s="186"/>
      <c r="O27" s="186"/>
      <c r="P27" s="186"/>
      <c r="Q27" s="186"/>
      <c r="R27" s="186"/>
      <c r="S27" s="186">
        <f>SUM(D27:I27)+SUM(M27:R27)</f>
        <v>25415</v>
      </c>
    </row>
    <row r="28" spans="1:19" ht="12.75">
      <c r="A28" s="188"/>
      <c r="B28" s="65" t="s">
        <v>228</v>
      </c>
      <c r="C28" s="65" t="s">
        <v>213</v>
      </c>
      <c r="D28" s="186">
        <v>317</v>
      </c>
      <c r="E28" s="186">
        <v>246</v>
      </c>
      <c r="F28" s="186">
        <v>272</v>
      </c>
      <c r="G28" s="186">
        <v>211</v>
      </c>
      <c r="H28" s="186">
        <v>294</v>
      </c>
      <c r="I28" s="186">
        <v>268</v>
      </c>
      <c r="J28" s="188"/>
      <c r="K28" s="65" t="s">
        <v>228</v>
      </c>
      <c r="L28" s="65" t="s">
        <v>213</v>
      </c>
      <c r="M28" s="186">
        <v>361</v>
      </c>
      <c r="N28" s="186"/>
      <c r="O28" s="186"/>
      <c r="P28" s="186"/>
      <c r="Q28" s="186"/>
      <c r="R28" s="186"/>
      <c r="S28" s="186">
        <f>SUM(D28:I28)+SUM(M28:R28)</f>
        <v>1969</v>
      </c>
    </row>
    <row r="29" spans="1:19" ht="12.75">
      <c r="A29" s="188"/>
      <c r="B29" s="65" t="s">
        <v>291</v>
      </c>
      <c r="C29" s="65" t="s">
        <v>215</v>
      </c>
      <c r="D29" s="186">
        <v>0</v>
      </c>
      <c r="E29" s="186">
        <v>317</v>
      </c>
      <c r="F29" s="186">
        <v>594</v>
      </c>
      <c r="G29" s="186">
        <v>215</v>
      </c>
      <c r="H29" s="186">
        <v>172</v>
      </c>
      <c r="I29" s="186">
        <v>251</v>
      </c>
      <c r="J29" s="188"/>
      <c r="K29" s="65" t="s">
        <v>291</v>
      </c>
      <c r="L29" s="65" t="s">
        <v>215</v>
      </c>
      <c r="M29" s="186">
        <v>152</v>
      </c>
      <c r="N29" s="186"/>
      <c r="O29" s="186"/>
      <c r="P29" s="186"/>
      <c r="Q29" s="186"/>
      <c r="R29" s="186"/>
      <c r="S29" s="186">
        <f>SUM(D29:I29)+SUM(M29:R29)</f>
        <v>1701</v>
      </c>
    </row>
    <row r="30" spans="1:19" ht="13.5" thickBot="1">
      <c r="A30" s="189"/>
      <c r="B30" s="189" t="s">
        <v>286</v>
      </c>
      <c r="C30" s="189"/>
      <c r="D30" s="190">
        <f aca="true" t="shared" si="5" ref="D30:I30">SUM(D28:D29)</f>
        <v>317</v>
      </c>
      <c r="E30" s="190">
        <f t="shared" si="5"/>
        <v>563</v>
      </c>
      <c r="F30" s="190">
        <f t="shared" si="5"/>
        <v>866</v>
      </c>
      <c r="G30" s="190">
        <f t="shared" si="5"/>
        <v>426</v>
      </c>
      <c r="H30" s="190">
        <f t="shared" si="5"/>
        <v>466</v>
      </c>
      <c r="I30" s="190">
        <f t="shared" si="5"/>
        <v>519</v>
      </c>
      <c r="J30" s="189"/>
      <c r="K30" s="189" t="s">
        <v>286</v>
      </c>
      <c r="L30" s="189"/>
      <c r="M30" s="190">
        <f>SUM(M28:M29)</f>
        <v>513</v>
      </c>
      <c r="N30" s="190">
        <f>SUM(N28:N29)</f>
        <v>0</v>
      </c>
      <c r="O30" s="190"/>
      <c r="P30" s="190"/>
      <c r="Q30" s="190"/>
      <c r="R30" s="190"/>
      <c r="S30" s="190">
        <f>SUM(S27:S29)</f>
        <v>29085</v>
      </c>
    </row>
    <row r="31" spans="1:19" ht="12.75">
      <c r="A31" s="188" t="s">
        <v>158</v>
      </c>
      <c r="B31" s="65" t="s">
        <v>229</v>
      </c>
      <c r="C31" s="65" t="s">
        <v>213</v>
      </c>
      <c r="D31" s="186">
        <v>367</v>
      </c>
      <c r="E31" s="186">
        <v>351</v>
      </c>
      <c r="F31" s="186">
        <v>395</v>
      </c>
      <c r="G31" s="186">
        <v>340</v>
      </c>
      <c r="H31" s="186">
        <v>340</v>
      </c>
      <c r="I31" s="186">
        <v>445</v>
      </c>
      <c r="J31" s="188" t="s">
        <v>158</v>
      </c>
      <c r="K31" s="65" t="s">
        <v>229</v>
      </c>
      <c r="L31" s="65" t="s">
        <v>213</v>
      </c>
      <c r="M31" s="186">
        <v>445</v>
      </c>
      <c r="N31" s="186"/>
      <c r="O31" s="186"/>
      <c r="P31" s="186"/>
      <c r="Q31" s="186"/>
      <c r="R31" s="186"/>
      <c r="S31" s="186">
        <f>SUM(D31:I31)+SUM(M31:R31)</f>
        <v>2683</v>
      </c>
    </row>
    <row r="32" spans="1:19" ht="12.75">
      <c r="A32" s="188"/>
      <c r="B32" s="65" t="s">
        <v>312</v>
      </c>
      <c r="C32" s="65" t="s">
        <v>213</v>
      </c>
      <c r="D32" s="186"/>
      <c r="E32" s="186"/>
      <c r="F32" s="186">
        <v>9</v>
      </c>
      <c r="G32" s="186"/>
      <c r="H32" s="186">
        <v>9</v>
      </c>
      <c r="I32" s="186">
        <v>9</v>
      </c>
      <c r="J32" s="188"/>
      <c r="K32" s="65" t="s">
        <v>312</v>
      </c>
      <c r="L32" s="65" t="s">
        <v>213</v>
      </c>
      <c r="M32" s="186"/>
      <c r="N32" s="186"/>
      <c r="O32" s="186"/>
      <c r="P32" s="186"/>
      <c r="Q32" s="186"/>
      <c r="R32" s="186"/>
      <c r="S32" s="186">
        <f>SUM(D32:I32)+SUM(M32:R32)</f>
        <v>27</v>
      </c>
    </row>
    <row r="33" spans="1:19" ht="12.75">
      <c r="A33" s="188"/>
      <c r="B33" s="65" t="s">
        <v>230</v>
      </c>
      <c r="C33" s="65" t="s">
        <v>215</v>
      </c>
      <c r="D33" s="186">
        <v>2369</v>
      </c>
      <c r="E33" s="186">
        <v>1928</v>
      </c>
      <c r="F33" s="186">
        <v>867</v>
      </c>
      <c r="G33" s="186">
        <v>583</v>
      </c>
      <c r="H33" s="186">
        <v>173</v>
      </c>
      <c r="I33" s="186">
        <v>161</v>
      </c>
      <c r="J33" s="188"/>
      <c r="K33" s="65" t="s">
        <v>230</v>
      </c>
      <c r="L33" s="65" t="s">
        <v>215</v>
      </c>
      <c r="M33" s="186">
        <v>69</v>
      </c>
      <c r="N33" s="186"/>
      <c r="O33" s="186"/>
      <c r="P33" s="186"/>
      <c r="Q33" s="186"/>
      <c r="R33" s="186"/>
      <c r="S33" s="186">
        <f>SUM(D33:I33)+SUM(M33:R33)</f>
        <v>6150</v>
      </c>
    </row>
    <row r="34" spans="1:19" ht="13.5" thickBot="1">
      <c r="A34" s="189"/>
      <c r="B34" s="189" t="s">
        <v>286</v>
      </c>
      <c r="C34" s="189"/>
      <c r="D34" s="190">
        <f aca="true" t="shared" si="6" ref="D34:I34">SUM(D32:D33)</f>
        <v>2369</v>
      </c>
      <c r="E34" s="190">
        <f t="shared" si="6"/>
        <v>1928</v>
      </c>
      <c r="F34" s="190">
        <f t="shared" si="6"/>
        <v>876</v>
      </c>
      <c r="G34" s="190">
        <f t="shared" si="6"/>
        <v>583</v>
      </c>
      <c r="H34" s="190">
        <f t="shared" si="6"/>
        <v>182</v>
      </c>
      <c r="I34" s="190">
        <f t="shared" si="6"/>
        <v>170</v>
      </c>
      <c r="J34" s="189"/>
      <c r="K34" s="189" t="s">
        <v>286</v>
      </c>
      <c r="L34" s="189"/>
      <c r="M34" s="190">
        <f>SUM(M32:M33)</f>
        <v>69</v>
      </c>
      <c r="N34" s="190">
        <f>SUM(N32:N33)</f>
        <v>0</v>
      </c>
      <c r="O34" s="190"/>
      <c r="P34" s="190"/>
      <c r="Q34" s="190"/>
      <c r="R34" s="190"/>
      <c r="S34" s="190">
        <f>SUM(S31:S33)</f>
        <v>8860</v>
      </c>
    </row>
    <row r="35" spans="1:19" ht="12.75">
      <c r="A35" s="188" t="s">
        <v>159</v>
      </c>
      <c r="B35" s="65" t="s">
        <v>292</v>
      </c>
      <c r="C35" s="65" t="s">
        <v>213</v>
      </c>
      <c r="D35" s="186">
        <v>0</v>
      </c>
      <c r="E35" s="186"/>
      <c r="F35" s="186">
        <v>2</v>
      </c>
      <c r="G35" s="186">
        <v>2</v>
      </c>
      <c r="H35" s="186">
        <v>11</v>
      </c>
      <c r="I35" s="186">
        <v>37</v>
      </c>
      <c r="J35" s="188" t="s">
        <v>159</v>
      </c>
      <c r="K35" s="65" t="s">
        <v>292</v>
      </c>
      <c r="L35" s="65" t="s">
        <v>213</v>
      </c>
      <c r="M35" s="186">
        <v>95</v>
      </c>
      <c r="N35" s="186"/>
      <c r="O35" s="186"/>
      <c r="P35" s="186"/>
      <c r="Q35" s="186"/>
      <c r="R35" s="186"/>
      <c r="S35" s="186">
        <f>SUM(D35:I35)+SUM(M35:R35)</f>
        <v>147</v>
      </c>
    </row>
    <row r="36" spans="1:19" ht="12.75">
      <c r="A36" s="188"/>
      <c r="B36" s="65" t="s">
        <v>293</v>
      </c>
      <c r="C36" s="65" t="s">
        <v>213</v>
      </c>
      <c r="D36" s="186">
        <v>140</v>
      </c>
      <c r="E36" s="186">
        <v>65</v>
      </c>
      <c r="F36" s="186">
        <v>68</v>
      </c>
      <c r="G36" s="186">
        <v>106</v>
      </c>
      <c r="H36" s="186">
        <v>110</v>
      </c>
      <c r="I36" s="186">
        <v>70</v>
      </c>
      <c r="J36" s="188"/>
      <c r="K36" s="65" t="s">
        <v>293</v>
      </c>
      <c r="L36" s="65" t="s">
        <v>213</v>
      </c>
      <c r="M36" s="186">
        <v>144</v>
      </c>
      <c r="N36" s="186"/>
      <c r="O36" s="186"/>
      <c r="P36" s="186"/>
      <c r="Q36" s="186"/>
      <c r="R36" s="186"/>
      <c r="S36" s="186">
        <f>SUM(D36:I36)+SUM(M36:R36)</f>
        <v>703</v>
      </c>
    </row>
    <row r="37" spans="1:19" ht="12.75">
      <c r="A37" s="188"/>
      <c r="B37" s="65" t="s">
        <v>294</v>
      </c>
      <c r="C37" s="65" t="s">
        <v>213</v>
      </c>
      <c r="D37" s="186">
        <v>20</v>
      </c>
      <c r="E37" s="186">
        <v>68</v>
      </c>
      <c r="F37" s="186">
        <v>39</v>
      </c>
      <c r="G37" s="186">
        <v>17</v>
      </c>
      <c r="H37" s="186"/>
      <c r="I37" s="186"/>
      <c r="J37" s="188"/>
      <c r="K37" s="65" t="s">
        <v>294</v>
      </c>
      <c r="L37" s="65" t="s">
        <v>213</v>
      </c>
      <c r="M37" s="186"/>
      <c r="N37" s="186"/>
      <c r="O37" s="186"/>
      <c r="P37" s="186"/>
      <c r="Q37" s="186"/>
      <c r="R37" s="186"/>
      <c r="S37" s="186">
        <f>SUM(D37:I37)+SUM(M37:R37)</f>
        <v>144</v>
      </c>
    </row>
    <row r="38" spans="1:19" ht="12.75">
      <c r="A38" s="188"/>
      <c r="B38" s="65" t="s">
        <v>231</v>
      </c>
      <c r="C38" s="65" t="s">
        <v>213</v>
      </c>
      <c r="D38" s="186">
        <v>214</v>
      </c>
      <c r="E38" s="186">
        <v>41</v>
      </c>
      <c r="F38" s="186">
        <v>206</v>
      </c>
      <c r="G38" s="186">
        <v>15</v>
      </c>
      <c r="H38" s="186">
        <v>176</v>
      </c>
      <c r="I38" s="186">
        <v>205</v>
      </c>
      <c r="J38" s="188"/>
      <c r="K38" s="65" t="s">
        <v>231</v>
      </c>
      <c r="L38" s="65" t="s">
        <v>213</v>
      </c>
      <c r="M38" s="186">
        <v>12</v>
      </c>
      <c r="N38" s="186"/>
      <c r="O38" s="186"/>
      <c r="P38" s="186"/>
      <c r="Q38" s="186"/>
      <c r="R38" s="186"/>
      <c r="S38" s="186">
        <f>SUM(D38:I38)+SUM(M38:R38)</f>
        <v>869</v>
      </c>
    </row>
    <row r="39" spans="1:19" ht="12.75">
      <c r="A39" s="188"/>
      <c r="B39" s="65" t="s">
        <v>221</v>
      </c>
      <c r="C39" s="65" t="s">
        <v>215</v>
      </c>
      <c r="D39" s="186"/>
      <c r="E39" s="186"/>
      <c r="F39" s="186"/>
      <c r="G39" s="186">
        <v>1</v>
      </c>
      <c r="H39" s="186">
        <v>16</v>
      </c>
      <c r="I39" s="186"/>
      <c r="J39" s="188"/>
      <c r="K39" s="65" t="s">
        <v>221</v>
      </c>
      <c r="L39" s="65" t="s">
        <v>215</v>
      </c>
      <c r="M39" s="186"/>
      <c r="N39" s="186"/>
      <c r="O39" s="186"/>
      <c r="P39" s="186"/>
      <c r="Q39" s="186"/>
      <c r="R39" s="186"/>
      <c r="S39" s="186">
        <f>SUM(D39:I39)+SUM(M39:R39)</f>
        <v>17</v>
      </c>
    </row>
    <row r="40" spans="1:19" ht="13.5" thickBot="1">
      <c r="A40" s="189"/>
      <c r="B40" s="189" t="s">
        <v>286</v>
      </c>
      <c r="C40" s="189"/>
      <c r="D40" s="190">
        <f aca="true" t="shared" si="7" ref="D40:I40">SUM(D38:D39)</f>
        <v>214</v>
      </c>
      <c r="E40" s="190">
        <f t="shared" si="7"/>
        <v>41</v>
      </c>
      <c r="F40" s="190">
        <f t="shared" si="7"/>
        <v>206</v>
      </c>
      <c r="G40" s="190">
        <f t="shared" si="7"/>
        <v>16</v>
      </c>
      <c r="H40" s="190">
        <f t="shared" si="7"/>
        <v>192</v>
      </c>
      <c r="I40" s="190">
        <f t="shared" si="7"/>
        <v>205</v>
      </c>
      <c r="J40" s="189"/>
      <c r="K40" s="189" t="s">
        <v>286</v>
      </c>
      <c r="L40" s="189"/>
      <c r="M40" s="190">
        <f>SUM(M38:M39)</f>
        <v>12</v>
      </c>
      <c r="N40" s="190">
        <f>SUM(N38:N39)</f>
        <v>0</v>
      </c>
      <c r="O40" s="190"/>
      <c r="P40" s="190"/>
      <c r="Q40" s="190"/>
      <c r="R40" s="190"/>
      <c r="S40" s="190">
        <f>SUM(S35:S39)</f>
        <v>1880</v>
      </c>
    </row>
    <row r="41" spans="1:19" s="159" customFormat="1" ht="13.5" thickBot="1">
      <c r="A41" s="189" t="s">
        <v>160</v>
      </c>
      <c r="B41" s="189" t="s">
        <v>232</v>
      </c>
      <c r="C41" s="189" t="s">
        <v>215</v>
      </c>
      <c r="D41" s="190">
        <v>518</v>
      </c>
      <c r="E41" s="190">
        <v>905</v>
      </c>
      <c r="F41" s="190">
        <v>568</v>
      </c>
      <c r="G41" s="190">
        <v>393</v>
      </c>
      <c r="H41" s="190">
        <v>133</v>
      </c>
      <c r="I41" s="190"/>
      <c r="J41" s="189" t="s">
        <v>160</v>
      </c>
      <c r="K41" s="189" t="s">
        <v>232</v>
      </c>
      <c r="L41" s="189" t="s">
        <v>215</v>
      </c>
      <c r="M41" s="190">
        <v>7</v>
      </c>
      <c r="N41" s="190"/>
      <c r="O41" s="190"/>
      <c r="P41" s="190"/>
      <c r="Q41" s="190"/>
      <c r="R41" s="190"/>
      <c r="S41" s="190">
        <f aca="true" t="shared" si="8" ref="S41:S47">SUM(D41:I41)+SUM(M41:R41)</f>
        <v>2524</v>
      </c>
    </row>
    <row r="42" spans="1:19" s="159" customFormat="1" ht="13.5" thickBot="1">
      <c r="A42" s="189" t="s">
        <v>161</v>
      </c>
      <c r="B42" s="189" t="s">
        <v>221</v>
      </c>
      <c r="C42" s="189" t="s">
        <v>215</v>
      </c>
      <c r="D42" s="190">
        <v>1008</v>
      </c>
      <c r="E42" s="190">
        <v>1453</v>
      </c>
      <c r="F42" s="190">
        <v>1681</v>
      </c>
      <c r="G42" s="190">
        <v>552</v>
      </c>
      <c r="H42" s="190">
        <v>8</v>
      </c>
      <c r="I42" s="190">
        <v>8</v>
      </c>
      <c r="J42" s="189" t="s">
        <v>161</v>
      </c>
      <c r="K42" s="189" t="s">
        <v>221</v>
      </c>
      <c r="L42" s="189" t="s">
        <v>215</v>
      </c>
      <c r="M42" s="190">
        <v>177</v>
      </c>
      <c r="N42" s="190"/>
      <c r="O42" s="190"/>
      <c r="P42" s="190"/>
      <c r="Q42" s="190"/>
      <c r="R42" s="190"/>
      <c r="S42" s="190">
        <f t="shared" si="8"/>
        <v>4887</v>
      </c>
    </row>
    <row r="43" spans="1:19" ht="12.75">
      <c r="A43" s="188" t="s">
        <v>162</v>
      </c>
      <c r="B43" s="65" t="s">
        <v>233</v>
      </c>
      <c r="C43" s="65" t="s">
        <v>217</v>
      </c>
      <c r="D43" s="186">
        <v>6588</v>
      </c>
      <c r="E43" s="186">
        <v>5919</v>
      </c>
      <c r="F43" s="186">
        <v>7662</v>
      </c>
      <c r="G43" s="186">
        <v>7615</v>
      </c>
      <c r="H43" s="186">
        <v>8977</v>
      </c>
      <c r="I43" s="186">
        <v>8362</v>
      </c>
      <c r="J43" s="188" t="s">
        <v>162</v>
      </c>
      <c r="K43" s="65" t="s">
        <v>233</v>
      </c>
      <c r="L43" s="65" t="s">
        <v>217</v>
      </c>
      <c r="M43" s="186">
        <v>9809</v>
      </c>
      <c r="N43" s="186"/>
      <c r="O43" s="186"/>
      <c r="P43" s="186"/>
      <c r="Q43" s="186"/>
      <c r="R43" s="186"/>
      <c r="S43" s="186">
        <f t="shared" si="8"/>
        <v>54932</v>
      </c>
    </row>
    <row r="44" spans="1:19" ht="12.75">
      <c r="A44" s="188"/>
      <c r="B44" s="65" t="s">
        <v>234</v>
      </c>
      <c r="C44" s="65" t="s">
        <v>217</v>
      </c>
      <c r="D44" s="186">
        <v>13374</v>
      </c>
      <c r="E44" s="186">
        <v>15168</v>
      </c>
      <c r="F44" s="186">
        <v>13820</v>
      </c>
      <c r="G44" s="186">
        <v>21807</v>
      </c>
      <c r="H44" s="186">
        <v>28399</v>
      </c>
      <c r="I44" s="186">
        <v>23686</v>
      </c>
      <c r="J44" s="188"/>
      <c r="K44" s="65" t="s">
        <v>234</v>
      </c>
      <c r="L44" s="65" t="s">
        <v>217</v>
      </c>
      <c r="M44" s="186">
        <v>39322</v>
      </c>
      <c r="N44" s="186"/>
      <c r="O44" s="186"/>
      <c r="P44" s="186"/>
      <c r="Q44" s="186"/>
      <c r="R44" s="186"/>
      <c r="S44" s="186">
        <f t="shared" si="8"/>
        <v>155576</v>
      </c>
    </row>
    <row r="45" spans="1:19" ht="12.75">
      <c r="A45" s="188"/>
      <c r="B45" s="65" t="s">
        <v>235</v>
      </c>
      <c r="C45" s="65" t="s">
        <v>217</v>
      </c>
      <c r="D45" s="186">
        <v>44158</v>
      </c>
      <c r="E45" s="186">
        <v>34236</v>
      </c>
      <c r="F45" s="186">
        <v>34748</v>
      </c>
      <c r="G45" s="186">
        <v>35836</v>
      </c>
      <c r="H45" s="186">
        <v>38231</v>
      </c>
      <c r="I45" s="186">
        <v>38067</v>
      </c>
      <c r="J45" s="188"/>
      <c r="K45" s="65" t="s">
        <v>235</v>
      </c>
      <c r="L45" s="65" t="s">
        <v>217</v>
      </c>
      <c r="M45" s="186">
        <v>46444</v>
      </c>
      <c r="N45" s="186"/>
      <c r="O45" s="186"/>
      <c r="P45" s="186"/>
      <c r="Q45" s="186"/>
      <c r="R45" s="186"/>
      <c r="S45" s="186">
        <f t="shared" si="8"/>
        <v>271720</v>
      </c>
    </row>
    <row r="46" spans="1:19" ht="12.75">
      <c r="A46" s="188"/>
      <c r="B46" s="65" t="s">
        <v>236</v>
      </c>
      <c r="C46" s="65" t="s">
        <v>237</v>
      </c>
      <c r="D46" s="186">
        <v>16</v>
      </c>
      <c r="E46" s="186">
        <v>23</v>
      </c>
      <c r="F46" s="186">
        <v>11</v>
      </c>
      <c r="G46" s="186">
        <v>47</v>
      </c>
      <c r="H46" s="186">
        <v>139</v>
      </c>
      <c r="I46" s="186">
        <v>85</v>
      </c>
      <c r="J46" s="188"/>
      <c r="K46" s="65" t="s">
        <v>236</v>
      </c>
      <c r="L46" s="65" t="s">
        <v>237</v>
      </c>
      <c r="M46" s="186">
        <v>152</v>
      </c>
      <c r="N46" s="186"/>
      <c r="O46" s="186"/>
      <c r="P46" s="186"/>
      <c r="Q46" s="186"/>
      <c r="R46" s="186"/>
      <c r="S46" s="186">
        <f t="shared" si="8"/>
        <v>473</v>
      </c>
    </row>
    <row r="47" spans="1:19" ht="12.75">
      <c r="A47" s="188"/>
      <c r="B47" s="65" t="s">
        <v>238</v>
      </c>
      <c r="C47" s="65" t="s">
        <v>217</v>
      </c>
      <c r="D47" s="186">
        <v>7861</v>
      </c>
      <c r="E47" s="186">
        <v>5365</v>
      </c>
      <c r="F47" s="186">
        <v>6674</v>
      </c>
      <c r="G47" s="186">
        <v>7491</v>
      </c>
      <c r="H47" s="186">
        <v>8643</v>
      </c>
      <c r="I47" s="186">
        <v>7744</v>
      </c>
      <c r="J47" s="188"/>
      <c r="K47" s="65" t="s">
        <v>238</v>
      </c>
      <c r="L47" s="65" t="s">
        <v>217</v>
      </c>
      <c r="M47" s="186">
        <v>8673</v>
      </c>
      <c r="N47" s="186">
        <f>SUM(N45:N46)</f>
        <v>0</v>
      </c>
      <c r="O47" s="186"/>
      <c r="P47" s="186"/>
      <c r="Q47" s="186"/>
      <c r="R47" s="186"/>
      <c r="S47" s="186">
        <f t="shared" si="8"/>
        <v>52451</v>
      </c>
    </row>
    <row r="48" spans="1:19" ht="13.5" thickBot="1">
      <c r="A48" s="189"/>
      <c r="B48" s="189" t="s">
        <v>286</v>
      </c>
      <c r="C48" s="189"/>
      <c r="D48" s="190">
        <f aca="true" t="shared" si="9" ref="D48:I48">SUM(D46:D47)</f>
        <v>7877</v>
      </c>
      <c r="E48" s="190">
        <f t="shared" si="9"/>
        <v>5388</v>
      </c>
      <c r="F48" s="190">
        <f t="shared" si="9"/>
        <v>6685</v>
      </c>
      <c r="G48" s="190">
        <f t="shared" si="9"/>
        <v>7538</v>
      </c>
      <c r="H48" s="190">
        <f t="shared" si="9"/>
        <v>8782</v>
      </c>
      <c r="I48" s="190">
        <f t="shared" si="9"/>
        <v>7829</v>
      </c>
      <c r="J48" s="189"/>
      <c r="K48" s="189" t="s">
        <v>286</v>
      </c>
      <c r="L48" s="189"/>
      <c r="M48" s="190">
        <f>SUM(M46:M47)</f>
        <v>8825</v>
      </c>
      <c r="N48" s="190">
        <f>SUM(N46:N47)</f>
        <v>0</v>
      </c>
      <c r="O48" s="190"/>
      <c r="P48" s="190"/>
      <c r="Q48" s="190"/>
      <c r="R48" s="190"/>
      <c r="S48" s="190">
        <f>SUM(S43:S47)</f>
        <v>535152</v>
      </c>
    </row>
    <row r="49" spans="1:19" s="159" customFormat="1" ht="13.5" thickBot="1">
      <c r="A49" s="189" t="s">
        <v>194</v>
      </c>
      <c r="B49" s="189" t="s">
        <v>221</v>
      </c>
      <c r="C49" s="189" t="s">
        <v>215</v>
      </c>
      <c r="D49" s="190">
        <v>1085</v>
      </c>
      <c r="E49" s="190">
        <v>600</v>
      </c>
      <c r="F49" s="190">
        <v>362</v>
      </c>
      <c r="G49" s="190">
        <v>311</v>
      </c>
      <c r="H49" s="190">
        <v>418</v>
      </c>
      <c r="I49" s="190">
        <v>445</v>
      </c>
      <c r="J49" s="189" t="s">
        <v>194</v>
      </c>
      <c r="K49" s="189" t="s">
        <v>221</v>
      </c>
      <c r="L49" s="189" t="s">
        <v>215</v>
      </c>
      <c r="M49" s="190">
        <v>928</v>
      </c>
      <c r="N49" s="190"/>
      <c r="O49" s="190"/>
      <c r="P49" s="190"/>
      <c r="Q49" s="190"/>
      <c r="R49" s="190"/>
      <c r="S49" s="190">
        <f aca="true" t="shared" si="10" ref="S49:S56">SUM(D49:I49)+SUM(M49:R49)</f>
        <v>4149</v>
      </c>
    </row>
    <row r="50" spans="1:19" s="159" customFormat="1" ht="13.5" thickBot="1">
      <c r="A50" s="189" t="s">
        <v>285</v>
      </c>
      <c r="B50" s="189" t="s">
        <v>295</v>
      </c>
      <c r="C50" s="189" t="s">
        <v>215</v>
      </c>
      <c r="D50" s="190">
        <v>149</v>
      </c>
      <c r="E50" s="190">
        <v>9</v>
      </c>
      <c r="F50" s="190"/>
      <c r="G50" s="190"/>
      <c r="H50" s="190">
        <v>0</v>
      </c>
      <c r="I50" s="190"/>
      <c r="J50" s="189" t="s">
        <v>285</v>
      </c>
      <c r="K50" s="189" t="s">
        <v>295</v>
      </c>
      <c r="L50" s="189" t="s">
        <v>215</v>
      </c>
      <c r="M50" s="190">
        <v>5</v>
      </c>
      <c r="N50" s="190"/>
      <c r="O50" s="190"/>
      <c r="P50" s="190"/>
      <c r="Q50" s="190"/>
      <c r="R50" s="190"/>
      <c r="S50" s="190">
        <f t="shared" si="10"/>
        <v>163</v>
      </c>
    </row>
    <row r="51" spans="1:19" s="159" customFormat="1" ht="13.5" thickBot="1">
      <c r="A51" s="189" t="s">
        <v>163</v>
      </c>
      <c r="B51" s="189" t="s">
        <v>221</v>
      </c>
      <c r="C51" s="189" t="s">
        <v>215</v>
      </c>
      <c r="D51" s="190">
        <v>979</v>
      </c>
      <c r="E51" s="190">
        <v>9</v>
      </c>
      <c r="F51" s="190">
        <v>1018</v>
      </c>
      <c r="G51" s="190">
        <v>579</v>
      </c>
      <c r="H51" s="190">
        <v>318</v>
      </c>
      <c r="I51" s="190">
        <v>236</v>
      </c>
      <c r="J51" s="189" t="s">
        <v>163</v>
      </c>
      <c r="K51" s="189" t="s">
        <v>221</v>
      </c>
      <c r="L51" s="189" t="s">
        <v>215</v>
      </c>
      <c r="M51" s="190">
        <v>11</v>
      </c>
      <c r="N51" s="190"/>
      <c r="O51" s="190"/>
      <c r="P51" s="190"/>
      <c r="Q51" s="190"/>
      <c r="R51" s="190"/>
      <c r="S51" s="190">
        <f t="shared" si="10"/>
        <v>3150</v>
      </c>
    </row>
    <row r="52" spans="1:19" s="159" customFormat="1" ht="13.5" thickBot="1">
      <c r="A52" s="189" t="s">
        <v>200</v>
      </c>
      <c r="B52" s="189" t="s">
        <v>221</v>
      </c>
      <c r="C52" s="189" t="s">
        <v>215</v>
      </c>
      <c r="D52" s="190">
        <v>1262</v>
      </c>
      <c r="E52" s="190">
        <v>323</v>
      </c>
      <c r="F52" s="190">
        <v>974</v>
      </c>
      <c r="G52" s="190">
        <v>981</v>
      </c>
      <c r="H52" s="190">
        <v>291</v>
      </c>
      <c r="I52" s="190">
        <v>304</v>
      </c>
      <c r="J52" s="189" t="s">
        <v>200</v>
      </c>
      <c r="K52" s="189" t="s">
        <v>221</v>
      </c>
      <c r="L52" s="189" t="s">
        <v>215</v>
      </c>
      <c r="M52" s="190">
        <v>508</v>
      </c>
      <c r="N52" s="190"/>
      <c r="O52" s="190"/>
      <c r="P52" s="190"/>
      <c r="Q52" s="190"/>
      <c r="R52" s="190"/>
      <c r="S52" s="190">
        <f t="shared" si="10"/>
        <v>4643</v>
      </c>
    </row>
    <row r="53" spans="1:19" s="159" customFormat="1" ht="13.5" thickBot="1">
      <c r="A53" s="189" t="s">
        <v>164</v>
      </c>
      <c r="B53" s="189" t="s">
        <v>221</v>
      </c>
      <c r="C53" s="189" t="s">
        <v>215</v>
      </c>
      <c r="D53" s="190">
        <v>5760</v>
      </c>
      <c r="E53" s="190">
        <v>4551</v>
      </c>
      <c r="F53" s="190">
        <v>6391</v>
      </c>
      <c r="G53" s="190">
        <v>5120</v>
      </c>
      <c r="H53" s="190">
        <v>5228</v>
      </c>
      <c r="I53" s="190">
        <v>5747</v>
      </c>
      <c r="J53" s="189" t="s">
        <v>164</v>
      </c>
      <c r="K53" s="189" t="s">
        <v>221</v>
      </c>
      <c r="L53" s="189" t="s">
        <v>215</v>
      </c>
      <c r="M53" s="190">
        <v>6706</v>
      </c>
      <c r="N53" s="190"/>
      <c r="O53" s="190"/>
      <c r="P53" s="190"/>
      <c r="Q53" s="190"/>
      <c r="R53" s="190"/>
      <c r="S53" s="190">
        <f t="shared" si="10"/>
        <v>39503</v>
      </c>
    </row>
    <row r="54" spans="1:19" s="159" customFormat="1" ht="13.5" thickBot="1">
      <c r="A54" s="189" t="s">
        <v>165</v>
      </c>
      <c r="B54" s="189" t="s">
        <v>220</v>
      </c>
      <c r="C54" s="189" t="s">
        <v>213</v>
      </c>
      <c r="D54" s="190">
        <v>12</v>
      </c>
      <c r="E54" s="190">
        <v>28</v>
      </c>
      <c r="F54" s="190">
        <v>24</v>
      </c>
      <c r="G54" s="190">
        <v>22</v>
      </c>
      <c r="H54" s="190">
        <v>27</v>
      </c>
      <c r="I54" s="190">
        <v>35</v>
      </c>
      <c r="J54" s="189" t="s">
        <v>165</v>
      </c>
      <c r="K54" s="189" t="s">
        <v>220</v>
      </c>
      <c r="L54" s="189" t="s">
        <v>213</v>
      </c>
      <c r="M54" s="190">
        <v>32</v>
      </c>
      <c r="N54" s="190"/>
      <c r="O54" s="190"/>
      <c r="P54" s="190"/>
      <c r="Q54" s="190"/>
      <c r="R54" s="190"/>
      <c r="S54" s="190">
        <f t="shared" si="10"/>
        <v>180</v>
      </c>
    </row>
    <row r="55" spans="1:19" ht="12.75">
      <c r="A55" s="188" t="s">
        <v>166</v>
      </c>
      <c r="B55" s="65" t="s">
        <v>320</v>
      </c>
      <c r="C55" s="65" t="s">
        <v>217</v>
      </c>
      <c r="D55" s="186"/>
      <c r="E55" s="186"/>
      <c r="F55" s="186"/>
      <c r="G55" s="186"/>
      <c r="H55" s="186">
        <v>619</v>
      </c>
      <c r="I55" s="186">
        <v>707</v>
      </c>
      <c r="J55" s="188" t="s">
        <v>166</v>
      </c>
      <c r="K55" s="65" t="s">
        <v>320</v>
      </c>
      <c r="L55" s="65" t="s">
        <v>217</v>
      </c>
      <c r="M55" s="186">
        <v>696</v>
      </c>
      <c r="N55" s="186"/>
      <c r="O55" s="186"/>
      <c r="P55" s="186"/>
      <c r="Q55" s="186"/>
      <c r="R55" s="186"/>
      <c r="S55" s="186">
        <f t="shared" si="10"/>
        <v>2022</v>
      </c>
    </row>
    <row r="56" spans="1:19" ht="12.75">
      <c r="A56" s="188"/>
      <c r="B56" s="65" t="s">
        <v>239</v>
      </c>
      <c r="C56" s="65" t="s">
        <v>217</v>
      </c>
      <c r="D56" s="186">
        <v>10371</v>
      </c>
      <c r="E56" s="186">
        <v>9517</v>
      </c>
      <c r="F56" s="186">
        <v>9287</v>
      </c>
      <c r="G56" s="186">
        <v>11381</v>
      </c>
      <c r="H56" s="186">
        <v>10265</v>
      </c>
      <c r="I56" s="186">
        <v>9145</v>
      </c>
      <c r="J56" s="188"/>
      <c r="K56" s="65" t="s">
        <v>239</v>
      </c>
      <c r="L56" s="65" t="s">
        <v>217</v>
      </c>
      <c r="M56" s="186">
        <v>9181</v>
      </c>
      <c r="N56" s="186"/>
      <c r="O56" s="186"/>
      <c r="P56" s="186"/>
      <c r="Q56" s="186"/>
      <c r="R56" s="186"/>
      <c r="S56" s="186">
        <f t="shared" si="10"/>
        <v>69147</v>
      </c>
    </row>
    <row r="57" spans="1:19" ht="13.5" thickBot="1">
      <c r="A57" s="189"/>
      <c r="B57" s="189" t="s">
        <v>286</v>
      </c>
      <c r="C57" s="189"/>
      <c r="D57" s="190">
        <f aca="true" t="shared" si="11" ref="D57:I57">SUM(D55:D56)</f>
        <v>10371</v>
      </c>
      <c r="E57" s="190">
        <f t="shared" si="11"/>
        <v>9517</v>
      </c>
      <c r="F57" s="190">
        <f t="shared" si="11"/>
        <v>9287</v>
      </c>
      <c r="G57" s="190">
        <f t="shared" si="11"/>
        <v>11381</v>
      </c>
      <c r="H57" s="190">
        <f t="shared" si="11"/>
        <v>10884</v>
      </c>
      <c r="I57" s="190">
        <f t="shared" si="11"/>
        <v>9852</v>
      </c>
      <c r="J57" s="189"/>
      <c r="K57" s="189" t="s">
        <v>286</v>
      </c>
      <c r="L57" s="189"/>
      <c r="M57" s="190">
        <f>SUM(M55:M56)</f>
        <v>9877</v>
      </c>
      <c r="N57" s="190">
        <f>SUM(N55:N56)</f>
        <v>0</v>
      </c>
      <c r="O57" s="190"/>
      <c r="P57" s="190"/>
      <c r="Q57" s="190"/>
      <c r="R57" s="190"/>
      <c r="S57" s="190">
        <f>SUM(S55:S56)</f>
        <v>71169</v>
      </c>
    </row>
    <row r="58" spans="1:19" ht="12.75">
      <c r="A58" s="188" t="s">
        <v>167</v>
      </c>
      <c r="B58" s="65" t="s">
        <v>240</v>
      </c>
      <c r="C58" s="65" t="s">
        <v>217</v>
      </c>
      <c r="D58" s="186">
        <v>2</v>
      </c>
      <c r="E58" s="186">
        <v>2</v>
      </c>
      <c r="F58" s="186">
        <v>0</v>
      </c>
      <c r="G58" s="186">
        <v>0</v>
      </c>
      <c r="H58" s="186">
        <v>0</v>
      </c>
      <c r="I58" s="186">
        <v>0</v>
      </c>
      <c r="J58" s="188" t="s">
        <v>167</v>
      </c>
      <c r="K58" s="65" t="s">
        <v>240</v>
      </c>
      <c r="L58" s="65" t="s">
        <v>217</v>
      </c>
      <c r="M58" s="186">
        <v>0</v>
      </c>
      <c r="N58" s="186"/>
      <c r="O58" s="186"/>
      <c r="P58" s="186"/>
      <c r="Q58" s="186"/>
      <c r="R58" s="186"/>
      <c r="S58" s="186">
        <f>SUM(D58:I58)+SUM(M58:R58)</f>
        <v>4</v>
      </c>
    </row>
    <row r="59" spans="1:19" ht="12.75">
      <c r="A59" s="188"/>
      <c r="B59" s="65" t="s">
        <v>241</v>
      </c>
      <c r="C59" s="65" t="s">
        <v>213</v>
      </c>
      <c r="D59" s="186">
        <v>503</v>
      </c>
      <c r="E59" s="186">
        <v>641</v>
      </c>
      <c r="F59" s="186">
        <v>626</v>
      </c>
      <c r="G59" s="186">
        <v>553</v>
      </c>
      <c r="H59" s="186">
        <v>845</v>
      </c>
      <c r="I59" s="186">
        <v>896</v>
      </c>
      <c r="J59" s="188"/>
      <c r="K59" s="65" t="s">
        <v>241</v>
      </c>
      <c r="L59" s="65" t="s">
        <v>213</v>
      </c>
      <c r="M59" s="186">
        <v>958</v>
      </c>
      <c r="N59" s="186"/>
      <c r="O59" s="186"/>
      <c r="P59" s="186"/>
      <c r="Q59" s="186"/>
      <c r="R59" s="186"/>
      <c r="S59" s="186">
        <f>SUM(D59:I59)+SUM(M59:R59)</f>
        <v>5022</v>
      </c>
    </row>
    <row r="60" spans="1:19" ht="12.75">
      <c r="A60" s="188"/>
      <c r="B60" s="65" t="s">
        <v>221</v>
      </c>
      <c r="C60" s="65" t="s">
        <v>215</v>
      </c>
      <c r="D60" s="186">
        <v>9150</v>
      </c>
      <c r="E60" s="186">
        <v>7794</v>
      </c>
      <c r="F60" s="186">
        <v>7472</v>
      </c>
      <c r="G60" s="186">
        <v>6421</v>
      </c>
      <c r="H60" s="186">
        <v>7015</v>
      </c>
      <c r="I60" s="186">
        <v>8475</v>
      </c>
      <c r="J60" s="188"/>
      <c r="K60" s="65" t="s">
        <v>221</v>
      </c>
      <c r="L60" s="65" t="s">
        <v>215</v>
      </c>
      <c r="M60" s="186">
        <v>8362</v>
      </c>
      <c r="N60" s="186"/>
      <c r="O60" s="186"/>
      <c r="P60" s="186"/>
      <c r="Q60" s="186"/>
      <c r="R60" s="186"/>
      <c r="S60" s="186">
        <f>SUM(D60:I60)+SUM(M60:R60)</f>
        <v>54689</v>
      </c>
    </row>
    <row r="61" spans="1:19" ht="12.75">
      <c r="A61" s="188"/>
      <c r="B61" s="65" t="s">
        <v>242</v>
      </c>
      <c r="C61" s="65" t="s">
        <v>217</v>
      </c>
      <c r="D61" s="186">
        <v>3</v>
      </c>
      <c r="E61" s="186">
        <v>9</v>
      </c>
      <c r="F61" s="186">
        <v>6</v>
      </c>
      <c r="G61" s="186">
        <v>4</v>
      </c>
      <c r="H61" s="186">
        <v>1</v>
      </c>
      <c r="I61" s="186">
        <v>1</v>
      </c>
      <c r="J61" s="188"/>
      <c r="K61" s="65" t="s">
        <v>242</v>
      </c>
      <c r="L61" s="65" t="s">
        <v>217</v>
      </c>
      <c r="M61" s="186">
        <v>7</v>
      </c>
      <c r="N61" s="186"/>
      <c r="O61" s="186"/>
      <c r="P61" s="186"/>
      <c r="Q61" s="186"/>
      <c r="R61" s="186"/>
      <c r="S61" s="186">
        <f>SUM(D61:I61)+SUM(M61:R61)</f>
        <v>31</v>
      </c>
    </row>
    <row r="62" spans="1:19" ht="13.5" thickBot="1">
      <c r="A62" s="189"/>
      <c r="B62" s="189" t="s">
        <v>286</v>
      </c>
      <c r="C62" s="189"/>
      <c r="D62" s="190">
        <f aca="true" t="shared" si="12" ref="D62:I62">SUM(D60:D61)</f>
        <v>9153</v>
      </c>
      <c r="E62" s="190">
        <f t="shared" si="12"/>
        <v>7803</v>
      </c>
      <c r="F62" s="190">
        <f t="shared" si="12"/>
        <v>7478</v>
      </c>
      <c r="G62" s="190">
        <f t="shared" si="12"/>
        <v>6425</v>
      </c>
      <c r="H62" s="190">
        <f t="shared" si="12"/>
        <v>7016</v>
      </c>
      <c r="I62" s="190">
        <f t="shared" si="12"/>
        <v>8476</v>
      </c>
      <c r="J62" s="189"/>
      <c r="K62" s="189" t="s">
        <v>286</v>
      </c>
      <c r="L62" s="189"/>
      <c r="M62" s="190">
        <f>SUM(M60:M61)</f>
        <v>8369</v>
      </c>
      <c r="N62" s="190">
        <f>SUM(N60:N61)</f>
        <v>0</v>
      </c>
      <c r="O62" s="190"/>
      <c r="P62" s="190"/>
      <c r="Q62" s="190"/>
      <c r="R62" s="190"/>
      <c r="S62" s="190">
        <f>SUM(S58:S61)</f>
        <v>59746</v>
      </c>
    </row>
    <row r="63" spans="1:19" s="159" customFormat="1" ht="13.5" thickBot="1">
      <c r="A63" s="189" t="s">
        <v>168</v>
      </c>
      <c r="B63" s="189" t="s">
        <v>306</v>
      </c>
      <c r="C63" s="189" t="s">
        <v>215</v>
      </c>
      <c r="D63" s="190"/>
      <c r="E63" s="190">
        <v>199</v>
      </c>
      <c r="F63" s="190">
        <v>221</v>
      </c>
      <c r="G63" s="190">
        <v>1</v>
      </c>
      <c r="H63" s="190">
        <v>0</v>
      </c>
      <c r="I63" s="190">
        <v>3</v>
      </c>
      <c r="J63" s="189" t="s">
        <v>168</v>
      </c>
      <c r="K63" s="189" t="s">
        <v>306</v>
      </c>
      <c r="L63" s="189" t="s">
        <v>215</v>
      </c>
      <c r="M63" s="190">
        <v>6</v>
      </c>
      <c r="N63" s="190"/>
      <c r="O63" s="190"/>
      <c r="P63" s="190"/>
      <c r="Q63" s="190"/>
      <c r="R63" s="190"/>
      <c r="S63" s="190">
        <f>SUM(D63:I63)+SUM(M63:R63)</f>
        <v>430</v>
      </c>
    </row>
    <row r="64" spans="1:19" ht="12.75">
      <c r="A64" s="188" t="s">
        <v>169</v>
      </c>
      <c r="B64" s="65" t="s">
        <v>245</v>
      </c>
      <c r="C64" s="65" t="s">
        <v>213</v>
      </c>
      <c r="D64" s="186">
        <v>24</v>
      </c>
      <c r="E64" s="186">
        <v>0</v>
      </c>
      <c r="F64" s="186">
        <v>8</v>
      </c>
      <c r="G64" s="186">
        <v>0</v>
      </c>
      <c r="H64" s="186">
        <v>1</v>
      </c>
      <c r="I64" s="186">
        <v>6</v>
      </c>
      <c r="J64" s="188" t="s">
        <v>169</v>
      </c>
      <c r="K64" s="65" t="s">
        <v>245</v>
      </c>
      <c r="L64" s="65" t="s">
        <v>213</v>
      </c>
      <c r="M64" s="186">
        <v>12</v>
      </c>
      <c r="N64" s="186"/>
      <c r="O64" s="186"/>
      <c r="P64" s="186"/>
      <c r="Q64" s="186"/>
      <c r="R64" s="186"/>
      <c r="S64" s="186">
        <f>SUM(D64:I64)+SUM(M64:R64)</f>
        <v>51</v>
      </c>
    </row>
    <row r="65" spans="1:19" ht="12.75">
      <c r="A65" s="188"/>
      <c r="B65" s="65" t="s">
        <v>220</v>
      </c>
      <c r="C65" s="65" t="s">
        <v>213</v>
      </c>
      <c r="D65" s="186">
        <v>3450</v>
      </c>
      <c r="E65" s="186">
        <v>3328</v>
      </c>
      <c r="F65" s="186">
        <v>4169</v>
      </c>
      <c r="G65" s="186">
        <v>3915</v>
      </c>
      <c r="H65" s="186">
        <v>3759</v>
      </c>
      <c r="I65" s="186">
        <v>3783</v>
      </c>
      <c r="J65" s="188"/>
      <c r="K65" s="65" t="s">
        <v>220</v>
      </c>
      <c r="L65" s="65" t="s">
        <v>213</v>
      </c>
      <c r="M65" s="186">
        <v>3736</v>
      </c>
      <c r="N65" s="186"/>
      <c r="O65" s="186"/>
      <c r="P65" s="186"/>
      <c r="Q65" s="186"/>
      <c r="R65" s="186"/>
      <c r="S65" s="186">
        <f>SUM(D65:I65)+SUM(M65:R65)</f>
        <v>26140</v>
      </c>
    </row>
    <row r="66" spans="1:19" ht="12.75">
      <c r="A66" s="188"/>
      <c r="B66" s="65" t="s">
        <v>243</v>
      </c>
      <c r="C66" s="65" t="s">
        <v>213</v>
      </c>
      <c r="D66" s="186">
        <v>1381</v>
      </c>
      <c r="E66" s="186">
        <v>1529</v>
      </c>
      <c r="F66" s="186">
        <v>1626</v>
      </c>
      <c r="G66" s="186">
        <v>1019</v>
      </c>
      <c r="H66" s="186">
        <v>1525</v>
      </c>
      <c r="I66" s="186">
        <v>1874</v>
      </c>
      <c r="J66" s="188"/>
      <c r="K66" s="65" t="s">
        <v>243</v>
      </c>
      <c r="L66" s="65" t="s">
        <v>213</v>
      </c>
      <c r="M66" s="186">
        <v>2908</v>
      </c>
      <c r="N66" s="186"/>
      <c r="O66" s="186"/>
      <c r="P66" s="186"/>
      <c r="Q66" s="186"/>
      <c r="R66" s="186"/>
      <c r="S66" s="186">
        <f>SUM(D66:I66)+SUM(M66:R66)</f>
        <v>11862</v>
      </c>
    </row>
    <row r="67" spans="1:19" ht="12.75">
      <c r="A67" s="188"/>
      <c r="B67" s="65" t="s">
        <v>244</v>
      </c>
      <c r="C67" s="65" t="s">
        <v>213</v>
      </c>
      <c r="D67" s="186">
        <v>1593</v>
      </c>
      <c r="E67" s="186">
        <v>1942</v>
      </c>
      <c r="F67" s="186">
        <v>1979</v>
      </c>
      <c r="G67" s="186">
        <v>1765</v>
      </c>
      <c r="H67" s="186">
        <v>1794</v>
      </c>
      <c r="I67" s="186">
        <v>2050</v>
      </c>
      <c r="J67" s="188"/>
      <c r="K67" s="65" t="s">
        <v>244</v>
      </c>
      <c r="L67" s="65" t="s">
        <v>213</v>
      </c>
      <c r="M67" s="186">
        <v>2999</v>
      </c>
      <c r="N67" s="186"/>
      <c r="O67" s="186"/>
      <c r="P67" s="186"/>
      <c r="Q67" s="186"/>
      <c r="R67" s="186"/>
      <c r="S67" s="186">
        <f>SUM(D67:I67)+SUM(M67:R67)</f>
        <v>14122</v>
      </c>
    </row>
    <row r="68" spans="1:19" ht="13.5" thickBot="1">
      <c r="A68" s="189"/>
      <c r="B68" s="189" t="s">
        <v>286</v>
      </c>
      <c r="C68" s="189"/>
      <c r="D68" s="190">
        <f aca="true" t="shared" si="13" ref="D68:I68">SUM(D66:D67)</f>
        <v>2974</v>
      </c>
      <c r="E68" s="190">
        <f t="shared" si="13"/>
        <v>3471</v>
      </c>
      <c r="F68" s="190">
        <f t="shared" si="13"/>
        <v>3605</v>
      </c>
      <c r="G68" s="190">
        <f t="shared" si="13"/>
        <v>2784</v>
      </c>
      <c r="H68" s="190">
        <f t="shared" si="13"/>
        <v>3319</v>
      </c>
      <c r="I68" s="190">
        <f t="shared" si="13"/>
        <v>3924</v>
      </c>
      <c r="J68" s="189"/>
      <c r="K68" s="189" t="s">
        <v>286</v>
      </c>
      <c r="L68" s="189"/>
      <c r="M68" s="190">
        <f>SUM(M66:M67)</f>
        <v>5907</v>
      </c>
      <c r="N68" s="190">
        <f>SUM(N66:N67)</f>
        <v>0</v>
      </c>
      <c r="O68" s="190"/>
      <c r="P68" s="190"/>
      <c r="Q68" s="190"/>
      <c r="R68" s="190"/>
      <c r="S68" s="190">
        <f>SUM(S64:S67)</f>
        <v>52175</v>
      </c>
    </row>
    <row r="69" spans="1:19" ht="12.75">
      <c r="A69" s="188" t="s">
        <v>170</v>
      </c>
      <c r="B69" s="65" t="s">
        <v>246</v>
      </c>
      <c r="C69" s="65" t="s">
        <v>215</v>
      </c>
      <c r="D69" s="186">
        <v>418369</v>
      </c>
      <c r="E69" s="186">
        <v>337013</v>
      </c>
      <c r="F69" s="186">
        <v>379120</v>
      </c>
      <c r="G69" s="186">
        <v>419584</v>
      </c>
      <c r="H69" s="186">
        <v>423647</v>
      </c>
      <c r="I69" s="186">
        <v>396113</v>
      </c>
      <c r="J69" s="188" t="s">
        <v>170</v>
      </c>
      <c r="K69" s="65" t="s">
        <v>246</v>
      </c>
      <c r="L69" s="65" t="s">
        <v>215</v>
      </c>
      <c r="M69" s="186">
        <v>375643</v>
      </c>
      <c r="N69" s="186"/>
      <c r="O69" s="186"/>
      <c r="P69" s="186"/>
      <c r="Q69" s="186"/>
      <c r="R69" s="186"/>
      <c r="S69" s="186">
        <f>SUM(D69:I69)+SUM(M69:R69)</f>
        <v>2749489</v>
      </c>
    </row>
    <row r="70" spans="1:19" ht="12.75">
      <c r="A70" s="188"/>
      <c r="B70" s="65" t="s">
        <v>247</v>
      </c>
      <c r="C70" s="65" t="s">
        <v>213</v>
      </c>
      <c r="D70" s="186">
        <v>1900</v>
      </c>
      <c r="E70" s="186">
        <v>1799</v>
      </c>
      <c r="F70" s="186">
        <v>2430</v>
      </c>
      <c r="G70" s="186">
        <v>2838</v>
      </c>
      <c r="H70" s="186">
        <v>3385</v>
      </c>
      <c r="I70" s="186">
        <v>3415</v>
      </c>
      <c r="J70" s="188"/>
      <c r="K70" s="65" t="s">
        <v>247</v>
      </c>
      <c r="L70" s="65" t="s">
        <v>213</v>
      </c>
      <c r="M70" s="186">
        <v>4832</v>
      </c>
      <c r="N70" s="186"/>
      <c r="O70" s="186"/>
      <c r="P70" s="186"/>
      <c r="Q70" s="186"/>
      <c r="R70" s="186"/>
      <c r="S70" s="186">
        <f>SUM(D70:I70)+SUM(M70:R70)</f>
        <v>20599</v>
      </c>
    </row>
    <row r="71" spans="1:19" ht="12.75">
      <c r="A71" s="188"/>
      <c r="B71" s="65" t="s">
        <v>248</v>
      </c>
      <c r="C71" s="65" t="s">
        <v>213</v>
      </c>
      <c r="D71" s="186">
        <v>881</v>
      </c>
      <c r="E71" s="186">
        <v>972</v>
      </c>
      <c r="F71" s="186">
        <v>837</v>
      </c>
      <c r="G71" s="186">
        <v>1075</v>
      </c>
      <c r="H71" s="186">
        <v>1103</v>
      </c>
      <c r="I71" s="186">
        <v>1599</v>
      </c>
      <c r="J71" s="188"/>
      <c r="K71" s="65" t="s">
        <v>248</v>
      </c>
      <c r="L71" s="65" t="s">
        <v>213</v>
      </c>
      <c r="M71" s="186">
        <v>2189</v>
      </c>
      <c r="N71" s="186"/>
      <c r="O71" s="186"/>
      <c r="P71" s="186"/>
      <c r="Q71" s="186"/>
      <c r="R71" s="186"/>
      <c r="S71" s="186">
        <f>SUM(D71:I71)+SUM(M71:R71)</f>
        <v>8656</v>
      </c>
    </row>
    <row r="72" spans="1:19" ht="12.75">
      <c r="A72" s="188"/>
      <c r="B72" s="65" t="s">
        <v>249</v>
      </c>
      <c r="C72" s="65" t="s">
        <v>215</v>
      </c>
      <c r="D72" s="186">
        <v>155299</v>
      </c>
      <c r="E72" s="186">
        <v>124295</v>
      </c>
      <c r="F72" s="186">
        <v>133846</v>
      </c>
      <c r="G72" s="186">
        <v>144873</v>
      </c>
      <c r="H72" s="186">
        <v>161162</v>
      </c>
      <c r="I72" s="186">
        <v>152021</v>
      </c>
      <c r="J72" s="188"/>
      <c r="K72" s="65" t="s">
        <v>249</v>
      </c>
      <c r="L72" s="65" t="s">
        <v>215</v>
      </c>
      <c r="M72" s="186">
        <v>145060</v>
      </c>
      <c r="N72" s="186"/>
      <c r="O72" s="186"/>
      <c r="P72" s="186"/>
      <c r="Q72" s="186"/>
      <c r="R72" s="186"/>
      <c r="S72" s="186">
        <f>SUM(D72:I72)+SUM(M72:R72)</f>
        <v>1016556</v>
      </c>
    </row>
    <row r="73" spans="1:19" ht="12.75">
      <c r="A73" s="188"/>
      <c r="B73" s="65" t="s">
        <v>250</v>
      </c>
      <c r="C73" s="65" t="s">
        <v>213</v>
      </c>
      <c r="D73" s="186">
        <v>541</v>
      </c>
      <c r="E73" s="186">
        <v>318</v>
      </c>
      <c r="F73" s="186">
        <v>479</v>
      </c>
      <c r="G73" s="186">
        <v>473</v>
      </c>
      <c r="H73" s="186">
        <v>532</v>
      </c>
      <c r="I73" s="186">
        <v>551</v>
      </c>
      <c r="J73" s="188"/>
      <c r="K73" s="65" t="s">
        <v>250</v>
      </c>
      <c r="L73" s="65" t="s">
        <v>213</v>
      </c>
      <c r="M73" s="186">
        <v>835</v>
      </c>
      <c r="N73" s="186"/>
      <c r="O73" s="186"/>
      <c r="P73" s="186"/>
      <c r="Q73" s="186"/>
      <c r="R73" s="186"/>
      <c r="S73" s="186">
        <f>SUM(D73:I73)+SUM(M73:R73)</f>
        <v>3729</v>
      </c>
    </row>
    <row r="74" spans="1:19" ht="13.5" thickBot="1">
      <c r="A74" s="189"/>
      <c r="B74" s="189" t="s">
        <v>286</v>
      </c>
      <c r="C74" s="189"/>
      <c r="D74" s="190">
        <f aca="true" t="shared" si="14" ref="D74:I74">SUM(D72:D73)</f>
        <v>155840</v>
      </c>
      <c r="E74" s="190">
        <f t="shared" si="14"/>
        <v>124613</v>
      </c>
      <c r="F74" s="190">
        <f t="shared" si="14"/>
        <v>134325</v>
      </c>
      <c r="G74" s="190">
        <f t="shared" si="14"/>
        <v>145346</v>
      </c>
      <c r="H74" s="190">
        <f t="shared" si="14"/>
        <v>161694</v>
      </c>
      <c r="I74" s="190">
        <f t="shared" si="14"/>
        <v>152572</v>
      </c>
      <c r="J74" s="189"/>
      <c r="K74" s="189" t="s">
        <v>286</v>
      </c>
      <c r="L74" s="189"/>
      <c r="M74" s="190">
        <f>SUM(M72:M73)</f>
        <v>145895</v>
      </c>
      <c r="N74" s="190">
        <f>SUM(N72:N73)</f>
        <v>0</v>
      </c>
      <c r="O74" s="190"/>
      <c r="P74" s="190"/>
      <c r="Q74" s="190"/>
      <c r="R74" s="190"/>
      <c r="S74" s="190">
        <f>SUM(S69:S73)</f>
        <v>3799029</v>
      </c>
    </row>
    <row r="75" spans="1:19" ht="12.75">
      <c r="A75" s="188" t="s">
        <v>171</v>
      </c>
      <c r="B75" s="65" t="s">
        <v>251</v>
      </c>
      <c r="C75" s="65" t="s">
        <v>215</v>
      </c>
      <c r="D75" s="186">
        <v>33371</v>
      </c>
      <c r="E75" s="186">
        <v>25233</v>
      </c>
      <c r="F75" s="186">
        <v>28360</v>
      </c>
      <c r="G75" s="186">
        <v>32689</v>
      </c>
      <c r="H75" s="186">
        <v>34078</v>
      </c>
      <c r="I75" s="186">
        <v>35770</v>
      </c>
      <c r="J75" s="188" t="s">
        <v>171</v>
      </c>
      <c r="K75" s="65" t="s">
        <v>251</v>
      </c>
      <c r="L75" s="65" t="s">
        <v>215</v>
      </c>
      <c r="M75" s="186">
        <v>39142</v>
      </c>
      <c r="N75" s="186"/>
      <c r="O75" s="186"/>
      <c r="P75" s="186"/>
      <c r="Q75" s="186"/>
      <c r="R75" s="186"/>
      <c r="S75" s="186">
        <f aca="true" t="shared" si="15" ref="S75:S80">SUM(D75:I75)+SUM(M75:R75)</f>
        <v>228643</v>
      </c>
    </row>
    <row r="76" spans="1:19" ht="12.75">
      <c r="A76" s="188"/>
      <c r="B76" s="65" t="s">
        <v>252</v>
      </c>
      <c r="C76" s="65" t="s">
        <v>213</v>
      </c>
      <c r="D76" s="186">
        <v>858</v>
      </c>
      <c r="E76" s="186">
        <v>767</v>
      </c>
      <c r="F76" s="186">
        <v>922</v>
      </c>
      <c r="G76" s="186">
        <v>902</v>
      </c>
      <c r="H76" s="186">
        <v>1127</v>
      </c>
      <c r="I76" s="186">
        <v>902</v>
      </c>
      <c r="J76" s="188"/>
      <c r="K76" s="65" t="s">
        <v>252</v>
      </c>
      <c r="L76" s="65" t="s">
        <v>213</v>
      </c>
      <c r="M76" s="186">
        <v>919</v>
      </c>
      <c r="N76" s="186"/>
      <c r="O76" s="186"/>
      <c r="P76" s="186"/>
      <c r="Q76" s="186"/>
      <c r="R76" s="186"/>
      <c r="S76" s="186">
        <f t="shared" si="15"/>
        <v>6397</v>
      </c>
    </row>
    <row r="77" spans="1:19" ht="12.75">
      <c r="A77" s="188"/>
      <c r="B77" s="65" t="s">
        <v>253</v>
      </c>
      <c r="C77" s="65" t="s">
        <v>213</v>
      </c>
      <c r="D77" s="186">
        <v>2080</v>
      </c>
      <c r="E77" s="186">
        <v>2867</v>
      </c>
      <c r="F77" s="186">
        <v>2633</v>
      </c>
      <c r="G77" s="186">
        <v>7043</v>
      </c>
      <c r="H77" s="186">
        <v>8452</v>
      </c>
      <c r="I77" s="186">
        <v>7974</v>
      </c>
      <c r="J77" s="188"/>
      <c r="K77" s="65" t="s">
        <v>253</v>
      </c>
      <c r="L77" s="65" t="s">
        <v>213</v>
      </c>
      <c r="M77" s="186">
        <v>21371</v>
      </c>
      <c r="N77" s="186"/>
      <c r="O77" s="186"/>
      <c r="P77" s="186"/>
      <c r="Q77" s="186"/>
      <c r="R77" s="186"/>
      <c r="S77" s="186">
        <f t="shared" si="15"/>
        <v>52420</v>
      </c>
    </row>
    <row r="78" spans="1:19" ht="12.75">
      <c r="A78" s="188"/>
      <c r="B78" s="65" t="s">
        <v>254</v>
      </c>
      <c r="C78" s="65" t="s">
        <v>213</v>
      </c>
      <c r="D78" s="186">
        <v>13</v>
      </c>
      <c r="E78" s="186">
        <v>34</v>
      </c>
      <c r="F78" s="186">
        <v>21</v>
      </c>
      <c r="G78" s="186">
        <v>62</v>
      </c>
      <c r="H78" s="186">
        <v>13</v>
      </c>
      <c r="I78" s="186">
        <v>49</v>
      </c>
      <c r="J78" s="188"/>
      <c r="K78" s="65" t="s">
        <v>254</v>
      </c>
      <c r="L78" s="65" t="s">
        <v>213</v>
      </c>
      <c r="M78" s="186">
        <v>52</v>
      </c>
      <c r="N78" s="186"/>
      <c r="O78" s="186"/>
      <c r="P78" s="186"/>
      <c r="Q78" s="186"/>
      <c r="R78" s="186"/>
      <c r="S78" s="186">
        <f t="shared" si="15"/>
        <v>244</v>
      </c>
    </row>
    <row r="79" spans="1:19" ht="12.75">
      <c r="A79" s="188"/>
      <c r="B79" s="65" t="s">
        <v>313</v>
      </c>
      <c r="C79" s="65" t="s">
        <v>213</v>
      </c>
      <c r="D79" s="186"/>
      <c r="E79" s="186"/>
      <c r="F79" s="186">
        <v>0</v>
      </c>
      <c r="G79" s="186">
        <v>1</v>
      </c>
      <c r="H79" s="186">
        <v>4</v>
      </c>
      <c r="I79" s="186">
        <v>17</v>
      </c>
      <c r="J79" s="188"/>
      <c r="K79" s="65" t="s">
        <v>313</v>
      </c>
      <c r="L79" s="65" t="s">
        <v>213</v>
      </c>
      <c r="M79" s="186">
        <v>27</v>
      </c>
      <c r="N79" s="186"/>
      <c r="O79" s="186"/>
      <c r="P79" s="186"/>
      <c r="Q79" s="186"/>
      <c r="R79" s="186"/>
      <c r="S79" s="186">
        <f t="shared" si="15"/>
        <v>49</v>
      </c>
    </row>
    <row r="80" spans="1:19" ht="12.75">
      <c r="A80" s="188"/>
      <c r="B80" s="65" t="s">
        <v>220</v>
      </c>
      <c r="C80" s="65" t="s">
        <v>213</v>
      </c>
      <c r="D80" s="186">
        <v>440</v>
      </c>
      <c r="E80" s="186">
        <v>376</v>
      </c>
      <c r="F80" s="186">
        <v>426</v>
      </c>
      <c r="G80" s="186">
        <v>520</v>
      </c>
      <c r="H80" s="186">
        <v>475</v>
      </c>
      <c r="I80" s="186">
        <v>481</v>
      </c>
      <c r="J80" s="188"/>
      <c r="K80" s="65" t="s">
        <v>220</v>
      </c>
      <c r="L80" s="65" t="s">
        <v>213</v>
      </c>
      <c r="M80" s="186">
        <v>4307</v>
      </c>
      <c r="N80" s="186"/>
      <c r="O80" s="186"/>
      <c r="P80" s="186"/>
      <c r="Q80" s="186"/>
      <c r="R80" s="186"/>
      <c r="S80" s="186">
        <f t="shared" si="15"/>
        <v>7025</v>
      </c>
    </row>
    <row r="81" spans="1:19" ht="13.5" thickBot="1">
      <c r="A81" s="189"/>
      <c r="B81" s="189" t="s">
        <v>286</v>
      </c>
      <c r="C81" s="189"/>
      <c r="D81" s="190">
        <f aca="true" t="shared" si="16" ref="D81:I81">SUM(D79:D80)</f>
        <v>440</v>
      </c>
      <c r="E81" s="190">
        <f t="shared" si="16"/>
        <v>376</v>
      </c>
      <c r="F81" s="190">
        <f t="shared" si="16"/>
        <v>426</v>
      </c>
      <c r="G81" s="190">
        <f t="shared" si="16"/>
        <v>521</v>
      </c>
      <c r="H81" s="190">
        <f t="shared" si="16"/>
        <v>479</v>
      </c>
      <c r="I81" s="190">
        <f t="shared" si="16"/>
        <v>498</v>
      </c>
      <c r="J81" s="189"/>
      <c r="K81" s="189" t="s">
        <v>286</v>
      </c>
      <c r="L81" s="189"/>
      <c r="M81" s="190">
        <f>SUM(M79:M80)</f>
        <v>4334</v>
      </c>
      <c r="N81" s="190">
        <f>SUM(N79:N80)</f>
        <v>0</v>
      </c>
      <c r="O81" s="190"/>
      <c r="P81" s="190"/>
      <c r="Q81" s="190"/>
      <c r="R81" s="190"/>
      <c r="S81" s="190">
        <f>SUM(S75:S80)</f>
        <v>294778</v>
      </c>
    </row>
    <row r="82" spans="1:19" s="159" customFormat="1" ht="13.5" thickBot="1">
      <c r="A82" s="189" t="s">
        <v>172</v>
      </c>
      <c r="B82" s="189" t="s">
        <v>221</v>
      </c>
      <c r="C82" s="189" t="s">
        <v>215</v>
      </c>
      <c r="D82" s="190">
        <v>1</v>
      </c>
      <c r="E82" s="190"/>
      <c r="F82" s="190">
        <v>5</v>
      </c>
      <c r="G82" s="190"/>
      <c r="H82" s="190"/>
      <c r="I82" s="190"/>
      <c r="J82" s="189" t="s">
        <v>172</v>
      </c>
      <c r="K82" s="189" t="s">
        <v>221</v>
      </c>
      <c r="L82" s="189" t="s">
        <v>215</v>
      </c>
      <c r="M82" s="190"/>
      <c r="N82" s="190"/>
      <c r="O82" s="190"/>
      <c r="P82" s="190"/>
      <c r="Q82" s="190"/>
      <c r="R82" s="190"/>
      <c r="S82" s="190">
        <f aca="true" t="shared" si="17" ref="S82:S87">SUM(D82:I82)+SUM(M82:R82)</f>
        <v>6</v>
      </c>
    </row>
    <row r="83" spans="1:19" s="159" customFormat="1" ht="13.5" thickBot="1">
      <c r="A83" s="189" t="s">
        <v>173</v>
      </c>
      <c r="B83" s="189" t="s">
        <v>255</v>
      </c>
      <c r="C83" s="189" t="s">
        <v>213</v>
      </c>
      <c r="D83" s="190">
        <v>9</v>
      </c>
      <c r="E83" s="190">
        <v>1</v>
      </c>
      <c r="F83" s="190">
        <v>23</v>
      </c>
      <c r="G83" s="190">
        <v>0</v>
      </c>
      <c r="H83" s="190">
        <v>5</v>
      </c>
      <c r="I83" s="190"/>
      <c r="J83" s="189" t="s">
        <v>173</v>
      </c>
      <c r="K83" s="189" t="s">
        <v>255</v>
      </c>
      <c r="L83" s="189" t="s">
        <v>213</v>
      </c>
      <c r="M83" s="190">
        <v>266</v>
      </c>
      <c r="N83" s="190"/>
      <c r="O83" s="190"/>
      <c r="P83" s="190"/>
      <c r="Q83" s="190"/>
      <c r="R83" s="190"/>
      <c r="S83" s="190">
        <f t="shared" si="17"/>
        <v>304</v>
      </c>
    </row>
    <row r="84" spans="1:19" s="159" customFormat="1" ht="13.5" thickBot="1">
      <c r="A84" s="189" t="s">
        <v>174</v>
      </c>
      <c r="B84" s="189" t="s">
        <v>256</v>
      </c>
      <c r="C84" s="189" t="s">
        <v>215</v>
      </c>
      <c r="D84" s="190">
        <v>6966</v>
      </c>
      <c r="E84" s="190">
        <v>3144</v>
      </c>
      <c r="F84" s="190">
        <v>3548</v>
      </c>
      <c r="G84" s="190">
        <v>4275</v>
      </c>
      <c r="H84" s="190">
        <v>3582</v>
      </c>
      <c r="I84" s="190">
        <v>3526</v>
      </c>
      <c r="J84" s="189" t="s">
        <v>174</v>
      </c>
      <c r="K84" s="189" t="s">
        <v>256</v>
      </c>
      <c r="L84" s="189" t="s">
        <v>215</v>
      </c>
      <c r="M84" s="190">
        <v>5792</v>
      </c>
      <c r="N84" s="190"/>
      <c r="O84" s="190"/>
      <c r="P84" s="190"/>
      <c r="Q84" s="190"/>
      <c r="R84" s="190"/>
      <c r="S84" s="190">
        <f t="shared" si="17"/>
        <v>30833</v>
      </c>
    </row>
    <row r="85" spans="1:19" s="159" customFormat="1" ht="13.5" thickBot="1">
      <c r="A85" s="189" t="s">
        <v>175</v>
      </c>
      <c r="B85" s="189" t="s">
        <v>257</v>
      </c>
      <c r="C85" s="189" t="s">
        <v>217</v>
      </c>
      <c r="D85" s="190">
        <v>3121</v>
      </c>
      <c r="E85" s="190">
        <v>2809</v>
      </c>
      <c r="F85" s="190">
        <v>3410</v>
      </c>
      <c r="G85" s="190">
        <v>4679</v>
      </c>
      <c r="H85" s="190">
        <v>6506</v>
      </c>
      <c r="I85" s="190">
        <v>5872</v>
      </c>
      <c r="J85" s="189" t="s">
        <v>175</v>
      </c>
      <c r="K85" s="189" t="s">
        <v>257</v>
      </c>
      <c r="L85" s="189" t="s">
        <v>217</v>
      </c>
      <c r="M85" s="190">
        <v>8734</v>
      </c>
      <c r="N85" s="190"/>
      <c r="O85" s="190"/>
      <c r="P85" s="190"/>
      <c r="Q85" s="190"/>
      <c r="R85" s="190"/>
      <c r="S85" s="190">
        <f t="shared" si="17"/>
        <v>35131</v>
      </c>
    </row>
    <row r="86" spans="1:19" ht="12.75">
      <c r="A86" s="188" t="s">
        <v>176</v>
      </c>
      <c r="B86" s="65" t="s">
        <v>296</v>
      </c>
      <c r="C86" s="65" t="s">
        <v>215</v>
      </c>
      <c r="D86" s="186">
        <v>6</v>
      </c>
      <c r="E86" s="186"/>
      <c r="F86" s="186"/>
      <c r="G86" s="186"/>
      <c r="H86" s="186">
        <v>0</v>
      </c>
      <c r="I86" s="186"/>
      <c r="J86" s="188" t="s">
        <v>176</v>
      </c>
      <c r="K86" s="65" t="s">
        <v>296</v>
      </c>
      <c r="L86" s="65" t="s">
        <v>215</v>
      </c>
      <c r="M86" s="186"/>
      <c r="N86" s="186"/>
      <c r="O86" s="186"/>
      <c r="P86" s="186"/>
      <c r="Q86" s="186"/>
      <c r="R86" s="186"/>
      <c r="S86" s="186">
        <f t="shared" si="17"/>
        <v>6</v>
      </c>
    </row>
    <row r="87" spans="1:19" ht="12.75">
      <c r="A87" s="188"/>
      <c r="B87" s="65" t="s">
        <v>258</v>
      </c>
      <c r="C87" s="65" t="s">
        <v>213</v>
      </c>
      <c r="D87" s="186">
        <v>1995</v>
      </c>
      <c r="E87" s="186">
        <v>1599</v>
      </c>
      <c r="F87" s="186">
        <v>2117</v>
      </c>
      <c r="G87" s="186">
        <v>1792</v>
      </c>
      <c r="H87" s="186">
        <v>3243</v>
      </c>
      <c r="I87" s="186">
        <v>2066</v>
      </c>
      <c r="J87" s="188"/>
      <c r="K87" s="65" t="s">
        <v>258</v>
      </c>
      <c r="L87" s="65" t="s">
        <v>213</v>
      </c>
      <c r="M87" s="186">
        <v>2462</v>
      </c>
      <c r="N87" s="186"/>
      <c r="O87" s="186"/>
      <c r="P87" s="186"/>
      <c r="Q87" s="186"/>
      <c r="R87" s="186"/>
      <c r="S87" s="186">
        <f t="shared" si="17"/>
        <v>15274</v>
      </c>
    </row>
    <row r="88" spans="1:19" ht="13.5" thickBot="1">
      <c r="A88" s="189"/>
      <c r="B88" s="189" t="s">
        <v>286</v>
      </c>
      <c r="C88" s="189"/>
      <c r="D88" s="190">
        <f aca="true" t="shared" si="18" ref="D88:I88">SUM(D86:D87)</f>
        <v>2001</v>
      </c>
      <c r="E88" s="190">
        <f t="shared" si="18"/>
        <v>1599</v>
      </c>
      <c r="F88" s="190">
        <f t="shared" si="18"/>
        <v>2117</v>
      </c>
      <c r="G88" s="190">
        <f t="shared" si="18"/>
        <v>1792</v>
      </c>
      <c r="H88" s="190">
        <f t="shared" si="18"/>
        <v>3243</v>
      </c>
      <c r="I88" s="190">
        <f t="shared" si="18"/>
        <v>2066</v>
      </c>
      <c r="J88" s="189"/>
      <c r="K88" s="189" t="s">
        <v>286</v>
      </c>
      <c r="L88" s="189"/>
      <c r="M88" s="190">
        <f>SUM(M86:M87)</f>
        <v>2462</v>
      </c>
      <c r="N88" s="190">
        <f>SUM(N86:N87)</f>
        <v>0</v>
      </c>
      <c r="O88" s="190"/>
      <c r="P88" s="190"/>
      <c r="Q88" s="190"/>
      <c r="R88" s="190"/>
      <c r="S88" s="190">
        <f>SUM(S86:S87)</f>
        <v>15280</v>
      </c>
    </row>
    <row r="89" spans="1:19" s="159" customFormat="1" ht="13.5" thickBot="1">
      <c r="A89" s="189" t="s">
        <v>177</v>
      </c>
      <c r="B89" s="189" t="s">
        <v>221</v>
      </c>
      <c r="C89" s="189" t="s">
        <v>215</v>
      </c>
      <c r="D89" s="190">
        <v>5198</v>
      </c>
      <c r="E89" s="190">
        <v>3332</v>
      </c>
      <c r="F89" s="190">
        <v>3006</v>
      </c>
      <c r="G89" s="190">
        <v>1933</v>
      </c>
      <c r="H89" s="190">
        <v>967</v>
      </c>
      <c r="I89" s="190">
        <v>2060</v>
      </c>
      <c r="J89" s="189" t="s">
        <v>177</v>
      </c>
      <c r="K89" s="189" t="s">
        <v>221</v>
      </c>
      <c r="L89" s="189" t="s">
        <v>215</v>
      </c>
      <c r="M89" s="190">
        <v>2463</v>
      </c>
      <c r="N89" s="190"/>
      <c r="O89" s="190"/>
      <c r="P89" s="190"/>
      <c r="Q89" s="190"/>
      <c r="R89" s="190"/>
      <c r="S89" s="190">
        <f>SUM(D89:I89)+SUM(M89:R89)</f>
        <v>18959</v>
      </c>
    </row>
    <row r="90" spans="1:19" s="159" customFormat="1" ht="13.5" thickBot="1">
      <c r="A90" s="189" t="s">
        <v>204</v>
      </c>
      <c r="B90" s="189" t="s">
        <v>297</v>
      </c>
      <c r="C90" s="189" t="s">
        <v>215</v>
      </c>
      <c r="D90" s="190">
        <v>1069</v>
      </c>
      <c r="E90" s="190">
        <v>1203</v>
      </c>
      <c r="F90" s="190">
        <v>1335</v>
      </c>
      <c r="G90" s="190">
        <v>709</v>
      </c>
      <c r="H90" s="190">
        <v>439</v>
      </c>
      <c r="I90" s="190">
        <v>486</v>
      </c>
      <c r="J90" s="189" t="s">
        <v>204</v>
      </c>
      <c r="K90" s="189" t="s">
        <v>297</v>
      </c>
      <c r="L90" s="189" t="s">
        <v>215</v>
      </c>
      <c r="M90" s="190">
        <v>266</v>
      </c>
      <c r="N90" s="190"/>
      <c r="O90" s="190"/>
      <c r="P90" s="190"/>
      <c r="Q90" s="190"/>
      <c r="R90" s="190"/>
      <c r="S90" s="190">
        <f>SUM(D90:I90)+SUM(M90:R90)</f>
        <v>5507</v>
      </c>
    </row>
    <row r="91" spans="1:19" s="159" customFormat="1" ht="13.5" thickBot="1">
      <c r="A91" s="189" t="s">
        <v>195</v>
      </c>
      <c r="B91" s="189" t="s">
        <v>259</v>
      </c>
      <c r="C91" s="189" t="s">
        <v>215</v>
      </c>
      <c r="D91" s="190">
        <v>217</v>
      </c>
      <c r="E91" s="190">
        <v>263</v>
      </c>
      <c r="F91" s="190">
        <v>399</v>
      </c>
      <c r="G91" s="190">
        <v>12</v>
      </c>
      <c r="H91" s="190"/>
      <c r="I91" s="190">
        <v>254</v>
      </c>
      <c r="J91" s="189" t="s">
        <v>195</v>
      </c>
      <c r="K91" s="189" t="s">
        <v>259</v>
      </c>
      <c r="L91" s="189" t="s">
        <v>215</v>
      </c>
      <c r="M91" s="190">
        <v>353</v>
      </c>
      <c r="N91" s="190"/>
      <c r="O91" s="190"/>
      <c r="P91" s="190"/>
      <c r="Q91" s="190"/>
      <c r="R91" s="190"/>
      <c r="S91" s="190">
        <f>SUM(D91:I91)+SUM(M91:R91)</f>
        <v>1498</v>
      </c>
    </row>
    <row r="92" spans="1:19" ht="12.75">
      <c r="A92" s="188" t="s">
        <v>178</v>
      </c>
      <c r="B92" s="65" t="s">
        <v>318</v>
      </c>
      <c r="C92" s="65" t="s">
        <v>215</v>
      </c>
      <c r="D92" s="186"/>
      <c r="E92" s="186"/>
      <c r="F92" s="186"/>
      <c r="G92" s="186">
        <v>190</v>
      </c>
      <c r="H92" s="186">
        <v>7</v>
      </c>
      <c r="I92" s="186"/>
      <c r="J92" s="188" t="s">
        <v>178</v>
      </c>
      <c r="K92" s="65" t="s">
        <v>318</v>
      </c>
      <c r="L92" s="65" t="s">
        <v>215</v>
      </c>
      <c r="M92" s="186"/>
      <c r="N92" s="186"/>
      <c r="O92" s="186"/>
      <c r="P92" s="186"/>
      <c r="Q92" s="186"/>
      <c r="R92" s="186"/>
      <c r="S92" s="186">
        <f>SUM(D92:I92)+SUM(M92:R92)</f>
        <v>197</v>
      </c>
    </row>
    <row r="93" spans="1:19" ht="12.75">
      <c r="A93" s="188"/>
      <c r="B93" s="65" t="s">
        <v>260</v>
      </c>
      <c r="C93" s="65" t="s">
        <v>217</v>
      </c>
      <c r="D93" s="186">
        <v>57</v>
      </c>
      <c r="E93" s="186">
        <v>1</v>
      </c>
      <c r="F93" s="186">
        <v>118</v>
      </c>
      <c r="G93" s="186">
        <v>173</v>
      </c>
      <c r="H93" s="186">
        <v>7</v>
      </c>
      <c r="I93" s="186"/>
      <c r="J93" s="188"/>
      <c r="K93" s="65" t="s">
        <v>260</v>
      </c>
      <c r="L93" s="65" t="s">
        <v>217</v>
      </c>
      <c r="M93" s="186"/>
      <c r="N93" s="186"/>
      <c r="O93" s="186"/>
      <c r="P93" s="186"/>
      <c r="Q93" s="186"/>
      <c r="R93" s="186"/>
      <c r="S93" s="186">
        <f>SUM(D93:I93)+SUM(M93:R93)</f>
        <v>356</v>
      </c>
    </row>
    <row r="94" spans="1:19" ht="13.5" thickBot="1">
      <c r="A94" s="189"/>
      <c r="B94" s="189" t="s">
        <v>286</v>
      </c>
      <c r="C94" s="189"/>
      <c r="D94" s="190">
        <f aca="true" t="shared" si="19" ref="D94:I94">SUM(D92:D93)</f>
        <v>57</v>
      </c>
      <c r="E94" s="190">
        <f t="shared" si="19"/>
        <v>1</v>
      </c>
      <c r="F94" s="190">
        <f t="shared" si="19"/>
        <v>118</v>
      </c>
      <c r="G94" s="190">
        <f t="shared" si="19"/>
        <v>363</v>
      </c>
      <c r="H94" s="190">
        <f t="shared" si="19"/>
        <v>14</v>
      </c>
      <c r="I94" s="190">
        <f t="shared" si="19"/>
        <v>0</v>
      </c>
      <c r="J94" s="189"/>
      <c r="K94" s="189" t="s">
        <v>286</v>
      </c>
      <c r="L94" s="189"/>
      <c r="M94" s="190">
        <f>SUM(M92:M93)</f>
        <v>0</v>
      </c>
      <c r="N94" s="190">
        <f>SUM(N92:N93)</f>
        <v>0</v>
      </c>
      <c r="O94" s="190"/>
      <c r="P94" s="190"/>
      <c r="Q94" s="190"/>
      <c r="R94" s="190"/>
      <c r="S94" s="190">
        <f>SUM(S92:S93)</f>
        <v>553</v>
      </c>
    </row>
    <row r="95" spans="1:19" ht="12.75">
      <c r="A95" s="188" t="s">
        <v>179</v>
      </c>
      <c r="B95" s="65" t="s">
        <v>261</v>
      </c>
      <c r="C95" s="65" t="s">
        <v>213</v>
      </c>
      <c r="D95" s="186">
        <v>829</v>
      </c>
      <c r="E95" s="186">
        <v>699</v>
      </c>
      <c r="F95" s="186">
        <v>1071</v>
      </c>
      <c r="G95" s="186">
        <v>1765</v>
      </c>
      <c r="H95" s="186">
        <v>2529</v>
      </c>
      <c r="I95" s="186">
        <v>2862</v>
      </c>
      <c r="J95" s="188" t="s">
        <v>179</v>
      </c>
      <c r="K95" s="65" t="s">
        <v>261</v>
      </c>
      <c r="L95" s="65" t="s">
        <v>213</v>
      </c>
      <c r="M95" s="186">
        <v>5751</v>
      </c>
      <c r="N95" s="186"/>
      <c r="O95" s="186"/>
      <c r="P95" s="186"/>
      <c r="Q95" s="186"/>
      <c r="R95" s="186"/>
      <c r="S95" s="186">
        <f aca="true" t="shared" si="20" ref="S95:S105">SUM(D95:I95)+SUM(M95:R95)</f>
        <v>15506</v>
      </c>
    </row>
    <row r="96" spans="1:19" ht="12.75">
      <c r="A96" s="188"/>
      <c r="B96" s="65" t="s">
        <v>321</v>
      </c>
      <c r="C96" s="65" t="s">
        <v>213</v>
      </c>
      <c r="D96" s="186"/>
      <c r="E96" s="186"/>
      <c r="F96" s="186"/>
      <c r="G96" s="186"/>
      <c r="H96" s="186">
        <v>96</v>
      </c>
      <c r="I96" s="186">
        <v>496</v>
      </c>
      <c r="J96" s="188"/>
      <c r="K96" s="65" t="s">
        <v>321</v>
      </c>
      <c r="L96" s="65" t="s">
        <v>213</v>
      </c>
      <c r="M96" s="186">
        <v>1202</v>
      </c>
      <c r="N96" s="186"/>
      <c r="O96" s="186"/>
      <c r="P96" s="186"/>
      <c r="Q96" s="186"/>
      <c r="R96" s="186"/>
      <c r="S96" s="186">
        <f t="shared" si="20"/>
        <v>1794</v>
      </c>
    </row>
    <row r="97" spans="1:19" ht="12.75">
      <c r="A97" s="188"/>
      <c r="B97" s="65" t="s">
        <v>262</v>
      </c>
      <c r="C97" s="65" t="s">
        <v>215</v>
      </c>
      <c r="D97" s="186">
        <v>178</v>
      </c>
      <c r="E97" s="186">
        <v>300</v>
      </c>
      <c r="F97" s="186">
        <v>117</v>
      </c>
      <c r="G97" s="186">
        <v>280</v>
      </c>
      <c r="H97" s="186">
        <v>1261</v>
      </c>
      <c r="I97" s="186">
        <v>1833</v>
      </c>
      <c r="J97" s="188"/>
      <c r="K97" s="65" t="s">
        <v>262</v>
      </c>
      <c r="L97" s="65" t="s">
        <v>215</v>
      </c>
      <c r="M97" s="186">
        <v>2355</v>
      </c>
      <c r="N97" s="186"/>
      <c r="O97" s="186"/>
      <c r="P97" s="186"/>
      <c r="Q97" s="186"/>
      <c r="R97" s="186"/>
      <c r="S97" s="186">
        <f t="shared" si="20"/>
        <v>6324</v>
      </c>
    </row>
    <row r="98" spans="1:19" ht="12.75">
      <c r="A98" s="188"/>
      <c r="B98" s="65" t="s">
        <v>269</v>
      </c>
      <c r="C98" s="65" t="s">
        <v>213</v>
      </c>
      <c r="D98" s="186">
        <v>13</v>
      </c>
      <c r="E98" s="186"/>
      <c r="F98" s="186">
        <v>8</v>
      </c>
      <c r="G98" s="186">
        <v>17</v>
      </c>
      <c r="H98" s="186">
        <v>157</v>
      </c>
      <c r="I98" s="186">
        <v>421</v>
      </c>
      <c r="J98" s="188"/>
      <c r="K98" s="65" t="s">
        <v>269</v>
      </c>
      <c r="L98" s="65" t="s">
        <v>213</v>
      </c>
      <c r="M98" s="186">
        <v>733</v>
      </c>
      <c r="N98" s="186"/>
      <c r="O98" s="186"/>
      <c r="P98" s="186"/>
      <c r="Q98" s="186"/>
      <c r="R98" s="186"/>
      <c r="S98" s="186">
        <f t="shared" si="20"/>
        <v>1349</v>
      </c>
    </row>
    <row r="99" spans="1:19" ht="12.75">
      <c r="A99" s="188"/>
      <c r="B99" s="65" t="s">
        <v>263</v>
      </c>
      <c r="C99" s="65" t="s">
        <v>213</v>
      </c>
      <c r="D99" s="186">
        <v>10</v>
      </c>
      <c r="E99" s="186">
        <v>0</v>
      </c>
      <c r="F99" s="186">
        <v>36</v>
      </c>
      <c r="G99" s="186">
        <v>90</v>
      </c>
      <c r="H99" s="186">
        <v>371</v>
      </c>
      <c r="I99" s="186">
        <v>814</v>
      </c>
      <c r="J99" s="188"/>
      <c r="K99" s="65" t="s">
        <v>263</v>
      </c>
      <c r="L99" s="65" t="s">
        <v>213</v>
      </c>
      <c r="M99" s="186">
        <v>1385</v>
      </c>
      <c r="N99" s="186"/>
      <c r="O99" s="186"/>
      <c r="P99" s="186"/>
      <c r="Q99" s="186"/>
      <c r="R99" s="186"/>
      <c r="S99" s="186">
        <f t="shared" si="20"/>
        <v>2706</v>
      </c>
    </row>
    <row r="100" spans="1:19" ht="12.75">
      <c r="A100" s="188"/>
      <c r="B100" s="65" t="s">
        <v>264</v>
      </c>
      <c r="C100" s="65" t="s">
        <v>213</v>
      </c>
      <c r="D100" s="186">
        <v>203</v>
      </c>
      <c r="E100" s="186">
        <v>128</v>
      </c>
      <c r="F100" s="186">
        <v>169</v>
      </c>
      <c r="G100" s="186">
        <v>210</v>
      </c>
      <c r="H100" s="186">
        <v>129</v>
      </c>
      <c r="I100" s="186">
        <v>190</v>
      </c>
      <c r="J100" s="188"/>
      <c r="K100" s="65" t="s">
        <v>264</v>
      </c>
      <c r="L100" s="65" t="s">
        <v>213</v>
      </c>
      <c r="M100" s="186">
        <v>177</v>
      </c>
      <c r="N100" s="186"/>
      <c r="O100" s="186"/>
      <c r="P100" s="186"/>
      <c r="Q100" s="186"/>
      <c r="R100" s="186"/>
      <c r="S100" s="186">
        <f t="shared" si="20"/>
        <v>1206</v>
      </c>
    </row>
    <row r="101" spans="1:19" ht="12.75">
      <c r="A101" s="188"/>
      <c r="B101" s="65" t="s">
        <v>265</v>
      </c>
      <c r="C101" s="65" t="s">
        <v>213</v>
      </c>
      <c r="D101" s="186">
        <v>249</v>
      </c>
      <c r="E101" s="186">
        <v>242</v>
      </c>
      <c r="F101" s="186">
        <v>177</v>
      </c>
      <c r="G101" s="186">
        <v>530</v>
      </c>
      <c r="H101" s="186">
        <v>2487</v>
      </c>
      <c r="I101" s="186">
        <v>2673</v>
      </c>
      <c r="J101" s="188"/>
      <c r="K101" s="65" t="s">
        <v>265</v>
      </c>
      <c r="L101" s="65" t="s">
        <v>213</v>
      </c>
      <c r="M101" s="186">
        <v>6053</v>
      </c>
      <c r="N101" s="186"/>
      <c r="O101" s="186"/>
      <c r="P101" s="186"/>
      <c r="Q101" s="186"/>
      <c r="R101" s="186"/>
      <c r="S101" s="186">
        <f t="shared" si="20"/>
        <v>12411</v>
      </c>
    </row>
    <row r="102" spans="1:19" ht="12.75">
      <c r="A102" s="188"/>
      <c r="B102" s="65" t="s">
        <v>266</v>
      </c>
      <c r="C102" s="65" t="s">
        <v>213</v>
      </c>
      <c r="D102" s="186">
        <v>416</v>
      </c>
      <c r="E102" s="186">
        <v>100</v>
      </c>
      <c r="F102" s="186">
        <v>545</v>
      </c>
      <c r="G102" s="186">
        <v>834</v>
      </c>
      <c r="H102" s="186">
        <v>3256</v>
      </c>
      <c r="I102" s="186">
        <v>3094</v>
      </c>
      <c r="J102" s="188"/>
      <c r="K102" s="65" t="s">
        <v>266</v>
      </c>
      <c r="L102" s="65" t="s">
        <v>213</v>
      </c>
      <c r="M102" s="186">
        <v>6509</v>
      </c>
      <c r="N102" s="186"/>
      <c r="O102" s="186"/>
      <c r="P102" s="186"/>
      <c r="Q102" s="186"/>
      <c r="R102" s="186"/>
      <c r="S102" s="186">
        <f t="shared" si="20"/>
        <v>14754</v>
      </c>
    </row>
    <row r="103" spans="1:19" ht="12.75">
      <c r="A103" s="188"/>
      <c r="B103" s="65" t="s">
        <v>267</v>
      </c>
      <c r="C103" s="65" t="s">
        <v>215</v>
      </c>
      <c r="D103" s="186">
        <v>16</v>
      </c>
      <c r="E103" s="186">
        <v>1</v>
      </c>
      <c r="F103" s="186">
        <v>13</v>
      </c>
      <c r="G103" s="186">
        <v>302</v>
      </c>
      <c r="H103" s="186">
        <v>1314</v>
      </c>
      <c r="I103" s="186">
        <v>2161</v>
      </c>
      <c r="J103" s="188"/>
      <c r="K103" s="65" t="s">
        <v>267</v>
      </c>
      <c r="L103" s="65" t="s">
        <v>215</v>
      </c>
      <c r="M103" s="186">
        <v>3088</v>
      </c>
      <c r="N103" s="186"/>
      <c r="O103" s="186"/>
      <c r="P103" s="186"/>
      <c r="Q103" s="186"/>
      <c r="R103" s="186"/>
      <c r="S103" s="186">
        <f t="shared" si="20"/>
        <v>6895</v>
      </c>
    </row>
    <row r="104" spans="1:19" ht="12.75">
      <c r="A104" s="188"/>
      <c r="B104" s="65" t="s">
        <v>268</v>
      </c>
      <c r="C104" s="65" t="s">
        <v>213</v>
      </c>
      <c r="D104" s="186">
        <v>0</v>
      </c>
      <c r="E104" s="186">
        <v>4</v>
      </c>
      <c r="F104" s="186">
        <v>56</v>
      </c>
      <c r="G104" s="186">
        <v>75</v>
      </c>
      <c r="H104" s="186">
        <v>1390</v>
      </c>
      <c r="I104" s="186">
        <v>2220</v>
      </c>
      <c r="J104" s="188"/>
      <c r="K104" s="65" t="s">
        <v>268</v>
      </c>
      <c r="L104" s="65" t="s">
        <v>213</v>
      </c>
      <c r="M104" s="186">
        <v>6979</v>
      </c>
      <c r="N104" s="186"/>
      <c r="O104" s="186"/>
      <c r="P104" s="186"/>
      <c r="Q104" s="186"/>
      <c r="R104" s="186"/>
      <c r="S104" s="186">
        <f t="shared" si="20"/>
        <v>10724</v>
      </c>
    </row>
    <row r="105" spans="1:19" ht="12.75">
      <c r="A105" s="188"/>
      <c r="B105" s="65" t="s">
        <v>270</v>
      </c>
      <c r="C105" s="65" t="s">
        <v>213</v>
      </c>
      <c r="D105" s="186">
        <v>2</v>
      </c>
      <c r="E105" s="186"/>
      <c r="F105" s="186">
        <v>6</v>
      </c>
      <c r="G105" s="186">
        <v>9</v>
      </c>
      <c r="H105" s="186">
        <v>87</v>
      </c>
      <c r="I105" s="186">
        <v>350</v>
      </c>
      <c r="J105" s="188"/>
      <c r="K105" s="65" t="s">
        <v>270</v>
      </c>
      <c r="L105" s="65" t="s">
        <v>213</v>
      </c>
      <c r="M105" s="186">
        <v>1404</v>
      </c>
      <c r="N105" s="186"/>
      <c r="O105" s="186"/>
      <c r="P105" s="186"/>
      <c r="Q105" s="186"/>
      <c r="R105" s="186"/>
      <c r="S105" s="186">
        <f t="shared" si="20"/>
        <v>1858</v>
      </c>
    </row>
    <row r="106" spans="1:19" ht="13.5" thickBot="1">
      <c r="A106" s="189"/>
      <c r="B106" s="189" t="s">
        <v>286</v>
      </c>
      <c r="C106" s="189"/>
      <c r="D106" s="190">
        <f aca="true" t="shared" si="21" ref="D106:I106">SUM(D104:D105)</f>
        <v>2</v>
      </c>
      <c r="E106" s="190">
        <f t="shared" si="21"/>
        <v>4</v>
      </c>
      <c r="F106" s="190">
        <f t="shared" si="21"/>
        <v>62</v>
      </c>
      <c r="G106" s="190">
        <f t="shared" si="21"/>
        <v>84</v>
      </c>
      <c r="H106" s="190">
        <f t="shared" si="21"/>
        <v>1477</v>
      </c>
      <c r="I106" s="190">
        <f t="shared" si="21"/>
        <v>2570</v>
      </c>
      <c r="J106" s="189"/>
      <c r="K106" s="189" t="s">
        <v>286</v>
      </c>
      <c r="L106" s="189"/>
      <c r="M106" s="190">
        <f>SUM(M104:M105)</f>
        <v>8383</v>
      </c>
      <c r="N106" s="190">
        <f>SUM(N104:N105)</f>
        <v>0</v>
      </c>
      <c r="O106" s="190"/>
      <c r="P106" s="190"/>
      <c r="Q106" s="190"/>
      <c r="R106" s="190"/>
      <c r="S106" s="190">
        <f>SUM(S95:S105)</f>
        <v>75527</v>
      </c>
    </row>
    <row r="107" spans="1:19" s="159" customFormat="1" ht="13.5" thickBot="1">
      <c r="A107" s="189" t="s">
        <v>196</v>
      </c>
      <c r="B107" s="189" t="s">
        <v>271</v>
      </c>
      <c r="C107" s="189" t="s">
        <v>215</v>
      </c>
      <c r="D107" s="190">
        <v>0</v>
      </c>
      <c r="E107" s="190">
        <v>85</v>
      </c>
      <c r="F107" s="190"/>
      <c r="G107" s="190"/>
      <c r="H107" s="190"/>
      <c r="I107" s="190"/>
      <c r="J107" s="189" t="s">
        <v>196</v>
      </c>
      <c r="K107" s="189" t="s">
        <v>271</v>
      </c>
      <c r="L107" s="189" t="s">
        <v>215</v>
      </c>
      <c r="M107" s="190"/>
      <c r="N107" s="190"/>
      <c r="O107" s="190"/>
      <c r="P107" s="190"/>
      <c r="Q107" s="190"/>
      <c r="R107" s="190"/>
      <c r="S107" s="190">
        <f>SUM(D107:I107)+SUM(M107:R107)</f>
        <v>85</v>
      </c>
    </row>
    <row r="108" spans="1:19" s="159" customFormat="1" ht="13.5" thickBot="1">
      <c r="A108" s="189" t="s">
        <v>180</v>
      </c>
      <c r="B108" s="189" t="s">
        <v>272</v>
      </c>
      <c r="C108" s="189" t="s">
        <v>215</v>
      </c>
      <c r="D108" s="190">
        <v>227</v>
      </c>
      <c r="E108" s="190">
        <v>364</v>
      </c>
      <c r="F108" s="190">
        <v>9</v>
      </c>
      <c r="G108" s="190">
        <v>6</v>
      </c>
      <c r="H108" s="190">
        <v>10</v>
      </c>
      <c r="I108" s="190">
        <v>0</v>
      </c>
      <c r="J108" s="189" t="s">
        <v>180</v>
      </c>
      <c r="K108" s="189" t="s">
        <v>272</v>
      </c>
      <c r="L108" s="189" t="s">
        <v>215</v>
      </c>
      <c r="M108" s="190">
        <v>0</v>
      </c>
      <c r="N108" s="190"/>
      <c r="O108" s="190"/>
      <c r="P108" s="190"/>
      <c r="Q108" s="190"/>
      <c r="R108" s="190"/>
      <c r="S108" s="190">
        <f>SUM(D108:I108)+SUM(M108:R108)</f>
        <v>616</v>
      </c>
    </row>
    <row r="109" spans="1:19" ht="12.75">
      <c r="A109" s="188" t="s">
        <v>181</v>
      </c>
      <c r="B109" s="65" t="s">
        <v>298</v>
      </c>
      <c r="C109" s="65" t="s">
        <v>213</v>
      </c>
      <c r="D109" s="186">
        <v>19</v>
      </c>
      <c r="E109" s="186"/>
      <c r="F109" s="186">
        <v>4</v>
      </c>
      <c r="G109" s="186">
        <v>27</v>
      </c>
      <c r="H109" s="186">
        <v>9</v>
      </c>
      <c r="I109" s="186">
        <v>3</v>
      </c>
      <c r="J109" s="188" t="s">
        <v>181</v>
      </c>
      <c r="K109" s="65" t="s">
        <v>298</v>
      </c>
      <c r="L109" s="65" t="s">
        <v>213</v>
      </c>
      <c r="M109" s="186">
        <v>1</v>
      </c>
      <c r="N109" s="186"/>
      <c r="O109" s="186"/>
      <c r="P109" s="186"/>
      <c r="Q109" s="186"/>
      <c r="R109" s="186"/>
      <c r="S109" s="186">
        <f>SUM(D109:I109)+SUM(M109:R109)</f>
        <v>63</v>
      </c>
    </row>
    <row r="110" spans="1:19" ht="12.75">
      <c r="A110" s="188"/>
      <c r="B110" s="65" t="s">
        <v>299</v>
      </c>
      <c r="C110" s="65" t="s">
        <v>213</v>
      </c>
      <c r="D110" s="186">
        <v>14</v>
      </c>
      <c r="E110" s="186">
        <v>5</v>
      </c>
      <c r="F110" s="186">
        <v>6</v>
      </c>
      <c r="G110" s="186">
        <v>6</v>
      </c>
      <c r="H110" s="186"/>
      <c r="I110" s="186"/>
      <c r="J110" s="188"/>
      <c r="K110" s="65" t="s">
        <v>299</v>
      </c>
      <c r="L110" s="65" t="s">
        <v>213</v>
      </c>
      <c r="M110" s="186"/>
      <c r="N110" s="186"/>
      <c r="O110" s="186"/>
      <c r="P110" s="186"/>
      <c r="Q110" s="186"/>
      <c r="R110" s="186"/>
      <c r="S110" s="186">
        <f>SUM(D110:I110)+SUM(M110:R110)</f>
        <v>31</v>
      </c>
    </row>
    <row r="111" spans="1:19" ht="12.75">
      <c r="A111" s="188"/>
      <c r="B111" s="65" t="s">
        <v>273</v>
      </c>
      <c r="C111" s="65" t="s">
        <v>213</v>
      </c>
      <c r="D111" s="186">
        <v>23</v>
      </c>
      <c r="E111" s="186">
        <v>5</v>
      </c>
      <c r="F111" s="186">
        <v>57</v>
      </c>
      <c r="G111" s="186">
        <v>38</v>
      </c>
      <c r="H111" s="186">
        <v>40</v>
      </c>
      <c r="I111" s="186">
        <v>39</v>
      </c>
      <c r="J111" s="188"/>
      <c r="K111" s="65" t="s">
        <v>273</v>
      </c>
      <c r="L111" s="65" t="s">
        <v>213</v>
      </c>
      <c r="M111" s="186">
        <v>44</v>
      </c>
      <c r="N111" s="186"/>
      <c r="O111" s="186"/>
      <c r="P111" s="186"/>
      <c r="Q111" s="186"/>
      <c r="R111" s="186"/>
      <c r="S111" s="186">
        <f>SUM(D111:I111)+SUM(M111:R111)</f>
        <v>246</v>
      </c>
    </row>
    <row r="112" spans="1:19" ht="13.5" thickBot="1">
      <c r="A112" s="189"/>
      <c r="B112" s="189" t="s">
        <v>286</v>
      </c>
      <c r="C112" s="189"/>
      <c r="D112" s="190">
        <f aca="true" t="shared" si="22" ref="D112:I112">SUM(D110:D111)</f>
        <v>37</v>
      </c>
      <c r="E112" s="190">
        <f t="shared" si="22"/>
        <v>10</v>
      </c>
      <c r="F112" s="190">
        <f t="shared" si="22"/>
        <v>63</v>
      </c>
      <c r="G112" s="190">
        <f t="shared" si="22"/>
        <v>44</v>
      </c>
      <c r="H112" s="190">
        <f t="shared" si="22"/>
        <v>40</v>
      </c>
      <c r="I112" s="190">
        <f t="shared" si="22"/>
        <v>39</v>
      </c>
      <c r="J112" s="189"/>
      <c r="K112" s="189" t="s">
        <v>286</v>
      </c>
      <c r="L112" s="189"/>
      <c r="M112" s="190">
        <f>SUM(M110:M111)</f>
        <v>44</v>
      </c>
      <c r="N112" s="190">
        <f>SUM(N110:N111)</f>
        <v>0</v>
      </c>
      <c r="O112" s="190"/>
      <c r="P112" s="190"/>
      <c r="Q112" s="190"/>
      <c r="R112" s="190"/>
      <c r="S112" s="190">
        <f>SUM(S109:S111)</f>
        <v>340</v>
      </c>
    </row>
    <row r="113" spans="1:19" s="159" customFormat="1" ht="13.5" thickBot="1">
      <c r="A113" s="189" t="s">
        <v>182</v>
      </c>
      <c r="B113" s="189" t="s">
        <v>220</v>
      </c>
      <c r="C113" s="189" t="s">
        <v>213</v>
      </c>
      <c r="D113" s="190">
        <v>16</v>
      </c>
      <c r="E113" s="190">
        <v>34</v>
      </c>
      <c r="F113" s="190">
        <v>59</v>
      </c>
      <c r="G113" s="190"/>
      <c r="H113" s="190">
        <v>12</v>
      </c>
      <c r="I113" s="190">
        <v>25</v>
      </c>
      <c r="J113" s="189" t="s">
        <v>182</v>
      </c>
      <c r="K113" s="189" t="s">
        <v>220</v>
      </c>
      <c r="L113" s="189" t="s">
        <v>213</v>
      </c>
      <c r="M113" s="190">
        <v>14</v>
      </c>
      <c r="N113" s="190"/>
      <c r="O113" s="190"/>
      <c r="P113" s="190"/>
      <c r="Q113" s="190"/>
      <c r="R113" s="190"/>
      <c r="S113" s="190">
        <f>SUM(D113:I113)+SUM(M113:R113)</f>
        <v>160</v>
      </c>
    </row>
    <row r="114" spans="1:19" ht="12.75">
      <c r="A114" s="188" t="s">
        <v>183</v>
      </c>
      <c r="B114" s="65" t="s">
        <v>220</v>
      </c>
      <c r="C114" s="65" t="s">
        <v>213</v>
      </c>
      <c r="D114" s="186">
        <v>1115</v>
      </c>
      <c r="E114" s="186">
        <v>986</v>
      </c>
      <c r="F114" s="186">
        <v>1231</v>
      </c>
      <c r="G114" s="186">
        <v>1271</v>
      </c>
      <c r="H114" s="186">
        <v>1580</v>
      </c>
      <c r="I114" s="186">
        <v>1423</v>
      </c>
      <c r="J114" s="188" t="s">
        <v>183</v>
      </c>
      <c r="K114" s="65" t="s">
        <v>220</v>
      </c>
      <c r="L114" s="65" t="s">
        <v>213</v>
      </c>
      <c r="M114" s="186">
        <v>853</v>
      </c>
      <c r="N114" s="186"/>
      <c r="O114" s="186"/>
      <c r="P114" s="186"/>
      <c r="Q114" s="186"/>
      <c r="R114" s="186"/>
      <c r="S114" s="186">
        <f>SUM(D114:I114)+SUM(M114:R114)</f>
        <v>8459</v>
      </c>
    </row>
    <row r="115" spans="1:19" ht="12.75">
      <c r="A115" s="188"/>
      <c r="B115" s="65" t="s">
        <v>221</v>
      </c>
      <c r="C115" s="65" t="s">
        <v>215</v>
      </c>
      <c r="D115" s="186">
        <v>2737</v>
      </c>
      <c r="E115" s="186">
        <v>2496</v>
      </c>
      <c r="F115" s="186">
        <v>1953</v>
      </c>
      <c r="G115" s="186">
        <v>782</v>
      </c>
      <c r="H115" s="186">
        <v>1200</v>
      </c>
      <c r="I115" s="186">
        <v>1051</v>
      </c>
      <c r="J115" s="188"/>
      <c r="K115" s="65" t="s">
        <v>221</v>
      </c>
      <c r="L115" s="65" t="s">
        <v>215</v>
      </c>
      <c r="M115" s="186">
        <v>1852</v>
      </c>
      <c r="N115" s="186"/>
      <c r="O115" s="186"/>
      <c r="P115" s="186"/>
      <c r="Q115" s="186"/>
      <c r="R115" s="186"/>
      <c r="S115" s="186">
        <f>SUM(D115:I115)+SUM(M115:R115)</f>
        <v>12071</v>
      </c>
    </row>
    <row r="116" spans="1:19" ht="13.5" thickBot="1">
      <c r="A116" s="189"/>
      <c r="B116" s="189" t="s">
        <v>286</v>
      </c>
      <c r="C116" s="189"/>
      <c r="D116" s="190">
        <f aca="true" t="shared" si="23" ref="D116:I116">SUM(D114:D115)</f>
        <v>3852</v>
      </c>
      <c r="E116" s="190">
        <f t="shared" si="23"/>
        <v>3482</v>
      </c>
      <c r="F116" s="190">
        <f t="shared" si="23"/>
        <v>3184</v>
      </c>
      <c r="G116" s="190">
        <f t="shared" si="23"/>
        <v>2053</v>
      </c>
      <c r="H116" s="190">
        <f t="shared" si="23"/>
        <v>2780</v>
      </c>
      <c r="I116" s="190">
        <f t="shared" si="23"/>
        <v>2474</v>
      </c>
      <c r="J116" s="189"/>
      <c r="K116" s="189" t="s">
        <v>286</v>
      </c>
      <c r="L116" s="189"/>
      <c r="M116" s="190">
        <f>SUM(M114:M115)</f>
        <v>2705</v>
      </c>
      <c r="N116" s="190">
        <f>SUM(N114:N115)</f>
        <v>0</v>
      </c>
      <c r="O116" s="190"/>
      <c r="P116" s="190"/>
      <c r="Q116" s="190"/>
      <c r="R116" s="190"/>
      <c r="S116" s="190">
        <f>SUM(S114:S115)</f>
        <v>20530</v>
      </c>
    </row>
    <row r="117" spans="1:19" ht="12.75">
      <c r="A117" s="188" t="s">
        <v>184</v>
      </c>
      <c r="B117" s="65" t="s">
        <v>220</v>
      </c>
      <c r="C117" s="65" t="s">
        <v>213</v>
      </c>
      <c r="D117" s="186"/>
      <c r="E117" s="186"/>
      <c r="F117" s="186"/>
      <c r="G117" s="186">
        <v>7</v>
      </c>
      <c r="H117" s="186">
        <v>20</v>
      </c>
      <c r="I117" s="186">
        <v>0</v>
      </c>
      <c r="J117" s="188" t="s">
        <v>184</v>
      </c>
      <c r="K117" s="65" t="s">
        <v>220</v>
      </c>
      <c r="L117" s="65" t="s">
        <v>213</v>
      </c>
      <c r="M117" s="186"/>
      <c r="N117" s="186"/>
      <c r="O117" s="186"/>
      <c r="P117" s="186"/>
      <c r="Q117" s="186"/>
      <c r="R117" s="186"/>
      <c r="S117" s="186">
        <f>SUM(D117:I117)+SUM(M117:R117)</f>
        <v>27</v>
      </c>
    </row>
    <row r="118" spans="1:19" ht="12.75">
      <c r="A118" s="188"/>
      <c r="B118" s="65" t="s">
        <v>221</v>
      </c>
      <c r="C118" s="65" t="s">
        <v>215</v>
      </c>
      <c r="D118" s="186">
        <v>182</v>
      </c>
      <c r="E118" s="186">
        <v>0</v>
      </c>
      <c r="F118" s="186"/>
      <c r="G118" s="186"/>
      <c r="H118" s="186"/>
      <c r="I118" s="186"/>
      <c r="J118" s="188"/>
      <c r="K118" s="65" t="s">
        <v>221</v>
      </c>
      <c r="L118" s="65" t="s">
        <v>215</v>
      </c>
      <c r="M118" s="186"/>
      <c r="N118" s="186"/>
      <c r="O118" s="186"/>
      <c r="P118" s="186"/>
      <c r="Q118" s="186"/>
      <c r="R118" s="186"/>
      <c r="S118" s="186">
        <f>SUM(D118:I118)+SUM(M118:R118)</f>
        <v>182</v>
      </c>
    </row>
    <row r="119" spans="1:19" ht="13.5" thickBot="1">
      <c r="A119" s="189"/>
      <c r="B119" s="189" t="s">
        <v>286</v>
      </c>
      <c r="C119" s="189"/>
      <c r="D119" s="190">
        <f aca="true" t="shared" si="24" ref="D119:I119">SUM(D117:D118)</f>
        <v>182</v>
      </c>
      <c r="E119" s="190">
        <f t="shared" si="24"/>
        <v>0</v>
      </c>
      <c r="F119" s="190">
        <f t="shared" si="24"/>
        <v>0</v>
      </c>
      <c r="G119" s="190">
        <f t="shared" si="24"/>
        <v>7</v>
      </c>
      <c r="H119" s="190">
        <f t="shared" si="24"/>
        <v>20</v>
      </c>
      <c r="I119" s="190">
        <f t="shared" si="24"/>
        <v>0</v>
      </c>
      <c r="J119" s="189"/>
      <c r="K119" s="189" t="s">
        <v>286</v>
      </c>
      <c r="L119" s="189"/>
      <c r="M119" s="190">
        <f>SUM(M117:M118)</f>
        <v>0</v>
      </c>
      <c r="N119" s="190">
        <f>SUM(N117:N118)</f>
        <v>0</v>
      </c>
      <c r="O119" s="190"/>
      <c r="P119" s="190"/>
      <c r="Q119" s="190"/>
      <c r="R119" s="190"/>
      <c r="S119" s="190">
        <f>SUM(S117:S118)</f>
        <v>209</v>
      </c>
    </row>
    <row r="120" spans="1:19" s="159" customFormat="1" ht="13.5" thickBot="1">
      <c r="A120" s="189" t="s">
        <v>197</v>
      </c>
      <c r="B120" s="189" t="s">
        <v>221</v>
      </c>
      <c r="C120" s="189" t="s">
        <v>215</v>
      </c>
      <c r="D120" s="190">
        <v>667</v>
      </c>
      <c r="E120" s="190">
        <v>525</v>
      </c>
      <c r="F120" s="190">
        <v>496</v>
      </c>
      <c r="G120" s="190">
        <v>295</v>
      </c>
      <c r="H120" s="190">
        <v>0</v>
      </c>
      <c r="I120" s="190">
        <v>93</v>
      </c>
      <c r="J120" s="189" t="s">
        <v>197</v>
      </c>
      <c r="K120" s="189" t="s">
        <v>221</v>
      </c>
      <c r="L120" s="189" t="s">
        <v>215</v>
      </c>
      <c r="M120" s="190">
        <v>63</v>
      </c>
      <c r="N120" s="190"/>
      <c r="O120" s="190"/>
      <c r="P120" s="190"/>
      <c r="Q120" s="190"/>
      <c r="R120" s="190"/>
      <c r="S120" s="190">
        <f>SUM(D120:I120)+SUM(M120:R120)</f>
        <v>2139</v>
      </c>
    </row>
    <row r="121" spans="1:19" ht="12.75">
      <c r="A121" s="188" t="s">
        <v>198</v>
      </c>
      <c r="B121" s="65" t="s">
        <v>274</v>
      </c>
      <c r="C121" s="65" t="s">
        <v>215</v>
      </c>
      <c r="D121" s="186">
        <v>39</v>
      </c>
      <c r="E121" s="186">
        <v>55</v>
      </c>
      <c r="F121" s="186">
        <v>40</v>
      </c>
      <c r="G121" s="186">
        <v>135</v>
      </c>
      <c r="H121" s="186">
        <v>155</v>
      </c>
      <c r="I121" s="186">
        <v>213</v>
      </c>
      <c r="J121" s="188" t="s">
        <v>198</v>
      </c>
      <c r="K121" s="65" t="s">
        <v>274</v>
      </c>
      <c r="L121" s="65" t="s">
        <v>215</v>
      </c>
      <c r="M121" s="186">
        <v>172</v>
      </c>
      <c r="N121" s="186"/>
      <c r="O121" s="186"/>
      <c r="P121" s="186"/>
      <c r="Q121" s="186"/>
      <c r="R121" s="186"/>
      <c r="S121" s="186">
        <f>SUM(D121:I121)+SUM(M121:R121)</f>
        <v>809</v>
      </c>
    </row>
    <row r="122" spans="1:19" ht="12.75">
      <c r="A122" s="188"/>
      <c r="B122" s="65" t="s">
        <v>220</v>
      </c>
      <c r="C122" s="65" t="s">
        <v>213</v>
      </c>
      <c r="D122" s="186">
        <v>270</v>
      </c>
      <c r="E122" s="186">
        <v>145</v>
      </c>
      <c r="F122" s="186">
        <v>198</v>
      </c>
      <c r="G122" s="186">
        <v>195</v>
      </c>
      <c r="H122" s="186">
        <v>288</v>
      </c>
      <c r="I122" s="186">
        <v>206</v>
      </c>
      <c r="J122" s="188"/>
      <c r="K122" s="65" t="s">
        <v>220</v>
      </c>
      <c r="L122" s="65" t="s">
        <v>213</v>
      </c>
      <c r="M122" s="186">
        <v>189</v>
      </c>
      <c r="N122" s="186"/>
      <c r="O122" s="186"/>
      <c r="P122" s="186"/>
      <c r="Q122" s="186"/>
      <c r="R122" s="186"/>
      <c r="S122" s="186">
        <f>SUM(D122:I122)+SUM(M122:R122)</f>
        <v>1491</v>
      </c>
    </row>
    <row r="123" spans="1:19" ht="13.5" thickBot="1">
      <c r="A123" s="189"/>
      <c r="B123" s="189" t="s">
        <v>286</v>
      </c>
      <c r="C123" s="189"/>
      <c r="D123" s="190">
        <f aca="true" t="shared" si="25" ref="D123:I123">SUM(D121:D122)</f>
        <v>309</v>
      </c>
      <c r="E123" s="190">
        <f t="shared" si="25"/>
        <v>200</v>
      </c>
      <c r="F123" s="190">
        <f t="shared" si="25"/>
        <v>238</v>
      </c>
      <c r="G123" s="190">
        <f t="shared" si="25"/>
        <v>330</v>
      </c>
      <c r="H123" s="190">
        <f t="shared" si="25"/>
        <v>443</v>
      </c>
      <c r="I123" s="190">
        <f t="shared" si="25"/>
        <v>419</v>
      </c>
      <c r="J123" s="189"/>
      <c r="K123" s="189" t="s">
        <v>286</v>
      </c>
      <c r="L123" s="189"/>
      <c r="M123" s="190">
        <f>SUM(M121:M122)</f>
        <v>361</v>
      </c>
      <c r="N123" s="190">
        <f>SUM(N121:N122)</f>
        <v>0</v>
      </c>
      <c r="O123" s="190"/>
      <c r="P123" s="190"/>
      <c r="Q123" s="190"/>
      <c r="R123" s="190"/>
      <c r="S123" s="190">
        <f>SUM(S121:S122)</f>
        <v>2300</v>
      </c>
    </row>
    <row r="124" spans="1:19" ht="12.75">
      <c r="A124" s="188" t="s">
        <v>185</v>
      </c>
      <c r="B124" s="65" t="s">
        <v>220</v>
      </c>
      <c r="C124" s="65" t="s">
        <v>213</v>
      </c>
      <c r="D124" s="186">
        <v>91</v>
      </c>
      <c r="E124" s="186">
        <v>142</v>
      </c>
      <c r="F124" s="186">
        <v>118</v>
      </c>
      <c r="G124" s="186">
        <v>75</v>
      </c>
      <c r="H124" s="186">
        <v>125</v>
      </c>
      <c r="I124" s="186">
        <v>79</v>
      </c>
      <c r="J124" s="188" t="s">
        <v>185</v>
      </c>
      <c r="K124" s="65" t="s">
        <v>220</v>
      </c>
      <c r="L124" s="65" t="s">
        <v>213</v>
      </c>
      <c r="M124" s="186">
        <v>129</v>
      </c>
      <c r="N124" s="186"/>
      <c r="O124" s="186"/>
      <c r="P124" s="186"/>
      <c r="Q124" s="186"/>
      <c r="R124" s="186"/>
      <c r="S124" s="186">
        <f>SUM(D124:I124)+SUM(M124:R124)</f>
        <v>759</v>
      </c>
    </row>
    <row r="125" spans="1:19" ht="12.75">
      <c r="A125" s="188"/>
      <c r="B125" s="65" t="s">
        <v>221</v>
      </c>
      <c r="C125" s="65" t="s">
        <v>215</v>
      </c>
      <c r="D125" s="186">
        <v>3666</v>
      </c>
      <c r="E125" s="186">
        <v>1948</v>
      </c>
      <c r="F125" s="186">
        <v>2130</v>
      </c>
      <c r="G125" s="186">
        <v>1300</v>
      </c>
      <c r="H125" s="186">
        <v>1001</v>
      </c>
      <c r="I125" s="186">
        <v>1096</v>
      </c>
      <c r="J125" s="188"/>
      <c r="K125" s="65" t="s">
        <v>221</v>
      </c>
      <c r="L125" s="65" t="s">
        <v>215</v>
      </c>
      <c r="M125" s="186">
        <v>2217</v>
      </c>
      <c r="N125" s="186"/>
      <c r="O125" s="186"/>
      <c r="P125" s="186"/>
      <c r="Q125" s="186"/>
      <c r="R125" s="186"/>
      <c r="S125" s="186">
        <f>SUM(D125:I125)+SUM(M125:R125)</f>
        <v>13358</v>
      </c>
    </row>
    <row r="126" spans="1:19" ht="13.5" thickBot="1">
      <c r="A126" s="189"/>
      <c r="B126" s="189" t="s">
        <v>286</v>
      </c>
      <c r="C126" s="189"/>
      <c r="D126" s="190">
        <f aca="true" t="shared" si="26" ref="D126:I126">SUM(D124:D125)</f>
        <v>3757</v>
      </c>
      <c r="E126" s="190">
        <f t="shared" si="26"/>
        <v>2090</v>
      </c>
      <c r="F126" s="190">
        <f t="shared" si="26"/>
        <v>2248</v>
      </c>
      <c r="G126" s="190">
        <f t="shared" si="26"/>
        <v>1375</v>
      </c>
      <c r="H126" s="190">
        <f t="shared" si="26"/>
        <v>1126</v>
      </c>
      <c r="I126" s="190">
        <f t="shared" si="26"/>
        <v>1175</v>
      </c>
      <c r="J126" s="189"/>
      <c r="K126" s="189" t="s">
        <v>286</v>
      </c>
      <c r="L126" s="189"/>
      <c r="M126" s="190">
        <f>SUM(M124:M125)</f>
        <v>2346</v>
      </c>
      <c r="N126" s="190">
        <f>SUM(N124:N125)</f>
        <v>0</v>
      </c>
      <c r="O126" s="190"/>
      <c r="P126" s="190"/>
      <c r="Q126" s="190"/>
      <c r="R126" s="190"/>
      <c r="S126" s="190">
        <f>SUM(S124:S125)</f>
        <v>14117</v>
      </c>
    </row>
    <row r="127" spans="1:19" ht="12.75">
      <c r="A127" s="188" t="s">
        <v>186</v>
      </c>
      <c r="B127" s="65" t="s">
        <v>275</v>
      </c>
      <c r="C127" s="65" t="s">
        <v>217</v>
      </c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8" t="s">
        <v>186</v>
      </c>
      <c r="K127" s="65" t="s">
        <v>275</v>
      </c>
      <c r="L127" s="65" t="s">
        <v>217</v>
      </c>
      <c r="M127" s="186"/>
      <c r="N127" s="186"/>
      <c r="O127" s="186"/>
      <c r="P127" s="186"/>
      <c r="Q127" s="186"/>
      <c r="R127" s="186"/>
      <c r="S127" s="186">
        <f>SUM(D127:I127)+SUM(M127:R127)</f>
        <v>0</v>
      </c>
    </row>
    <row r="128" spans="1:19" ht="12.75">
      <c r="A128" s="188"/>
      <c r="B128" s="65" t="s">
        <v>300</v>
      </c>
      <c r="C128" s="65" t="s">
        <v>215</v>
      </c>
      <c r="D128" s="186">
        <v>587</v>
      </c>
      <c r="E128" s="186">
        <v>1768</v>
      </c>
      <c r="F128" s="186">
        <v>1154</v>
      </c>
      <c r="G128" s="186">
        <v>502</v>
      </c>
      <c r="H128" s="186">
        <v>238</v>
      </c>
      <c r="I128" s="186">
        <v>1052</v>
      </c>
      <c r="J128" s="188"/>
      <c r="K128" s="65" t="s">
        <v>300</v>
      </c>
      <c r="L128" s="65" t="s">
        <v>215</v>
      </c>
      <c r="M128" s="186">
        <v>364</v>
      </c>
      <c r="N128" s="186"/>
      <c r="O128" s="186"/>
      <c r="P128" s="186"/>
      <c r="Q128" s="186"/>
      <c r="R128" s="186"/>
      <c r="S128" s="186">
        <f>SUM(D128:I128)+SUM(M128:R128)</f>
        <v>5665</v>
      </c>
    </row>
    <row r="129" spans="1:19" ht="13.5" thickBot="1">
      <c r="A129" s="189"/>
      <c r="B129" s="189" t="s">
        <v>286</v>
      </c>
      <c r="C129" s="189"/>
      <c r="D129" s="190">
        <f aca="true" t="shared" si="27" ref="D129:I129">SUM(D127:D128)</f>
        <v>587</v>
      </c>
      <c r="E129" s="190">
        <f t="shared" si="27"/>
        <v>1768</v>
      </c>
      <c r="F129" s="190">
        <f t="shared" si="27"/>
        <v>1154</v>
      </c>
      <c r="G129" s="190">
        <f t="shared" si="27"/>
        <v>502</v>
      </c>
      <c r="H129" s="190">
        <f t="shared" si="27"/>
        <v>238</v>
      </c>
      <c r="I129" s="190">
        <f t="shared" si="27"/>
        <v>1052</v>
      </c>
      <c r="J129" s="189"/>
      <c r="K129" s="189" t="s">
        <v>286</v>
      </c>
      <c r="L129" s="189"/>
      <c r="M129" s="190">
        <f>SUM(M127:M128)</f>
        <v>364</v>
      </c>
      <c r="N129" s="190">
        <f>SUM(N127:N128)</f>
        <v>0</v>
      </c>
      <c r="O129" s="190"/>
      <c r="P129" s="190"/>
      <c r="Q129" s="190"/>
      <c r="R129" s="190"/>
      <c r="S129" s="190">
        <f>SUM(S127:S128)</f>
        <v>5665</v>
      </c>
    </row>
    <row r="130" spans="1:19" s="159" customFormat="1" ht="13.5" thickBot="1">
      <c r="A130" s="189" t="s">
        <v>199</v>
      </c>
      <c r="B130" s="189" t="s">
        <v>221</v>
      </c>
      <c r="C130" s="189" t="s">
        <v>215</v>
      </c>
      <c r="D130" s="190"/>
      <c r="E130" s="190"/>
      <c r="F130" s="190"/>
      <c r="G130" s="190"/>
      <c r="H130" s="190">
        <v>1</v>
      </c>
      <c r="I130" s="190"/>
      <c r="J130" s="189" t="s">
        <v>199</v>
      </c>
      <c r="K130" s="189" t="s">
        <v>221</v>
      </c>
      <c r="L130" s="189" t="s">
        <v>215</v>
      </c>
      <c r="M130" s="190">
        <v>2</v>
      </c>
      <c r="N130" s="190"/>
      <c r="O130" s="190"/>
      <c r="P130" s="190"/>
      <c r="Q130" s="190"/>
      <c r="R130" s="190"/>
      <c r="S130" s="190">
        <f>SUM(D130:I130)+SUM(M130:R130)</f>
        <v>3</v>
      </c>
    </row>
    <row r="131" spans="1:19" ht="12.75">
      <c r="A131" s="188" t="s">
        <v>187</v>
      </c>
      <c r="B131" s="65" t="s">
        <v>276</v>
      </c>
      <c r="C131" s="65" t="s">
        <v>217</v>
      </c>
      <c r="D131" s="186">
        <v>7152</v>
      </c>
      <c r="E131" s="186">
        <v>8908</v>
      </c>
      <c r="F131" s="186">
        <v>4892</v>
      </c>
      <c r="G131" s="186">
        <v>6515</v>
      </c>
      <c r="H131" s="186">
        <v>6835</v>
      </c>
      <c r="I131" s="186">
        <v>5880</v>
      </c>
      <c r="J131" s="188" t="s">
        <v>187</v>
      </c>
      <c r="K131" s="65" t="s">
        <v>276</v>
      </c>
      <c r="L131" s="65" t="s">
        <v>217</v>
      </c>
      <c r="M131" s="186">
        <v>6069</v>
      </c>
      <c r="N131" s="186"/>
      <c r="O131" s="186"/>
      <c r="P131" s="186"/>
      <c r="Q131" s="186"/>
      <c r="R131" s="186"/>
      <c r="S131" s="186">
        <f>SUM(D131:I131)+SUM(M131:R131)</f>
        <v>46251</v>
      </c>
    </row>
    <row r="132" spans="1:19" ht="12.75">
      <c r="A132" s="188"/>
      <c r="B132" s="65" t="s">
        <v>277</v>
      </c>
      <c r="C132" s="65" t="s">
        <v>237</v>
      </c>
      <c r="D132" s="186">
        <v>51</v>
      </c>
      <c r="E132" s="186">
        <v>19</v>
      </c>
      <c r="F132" s="186">
        <v>16</v>
      </c>
      <c r="G132" s="186">
        <v>30</v>
      </c>
      <c r="H132" s="186">
        <v>47</v>
      </c>
      <c r="I132" s="186">
        <v>65</v>
      </c>
      <c r="J132" s="188"/>
      <c r="K132" s="65" t="s">
        <v>277</v>
      </c>
      <c r="L132" s="65" t="s">
        <v>237</v>
      </c>
      <c r="M132" s="186">
        <v>28</v>
      </c>
      <c r="N132" s="186"/>
      <c r="O132" s="186"/>
      <c r="P132" s="186"/>
      <c r="Q132" s="186"/>
      <c r="R132" s="186"/>
      <c r="S132" s="186">
        <f>SUM(D132:I132)+SUM(M132:R132)</f>
        <v>256</v>
      </c>
    </row>
    <row r="133" spans="1:19" ht="12.75">
      <c r="A133" s="188"/>
      <c r="B133" s="65" t="s">
        <v>221</v>
      </c>
      <c r="C133" s="65" t="s">
        <v>215</v>
      </c>
      <c r="D133" s="186">
        <v>588</v>
      </c>
      <c r="E133" s="186">
        <v>176</v>
      </c>
      <c r="F133" s="186">
        <v>199</v>
      </c>
      <c r="G133" s="186">
        <v>308</v>
      </c>
      <c r="H133" s="186"/>
      <c r="I133" s="186">
        <v>3</v>
      </c>
      <c r="J133" s="188"/>
      <c r="K133" s="65" t="s">
        <v>221</v>
      </c>
      <c r="L133" s="65" t="s">
        <v>215</v>
      </c>
      <c r="M133" s="186"/>
      <c r="N133" s="186"/>
      <c r="O133" s="186"/>
      <c r="P133" s="186"/>
      <c r="Q133" s="186"/>
      <c r="R133" s="186"/>
      <c r="S133" s="186">
        <f>SUM(D133:I133)+SUM(M133:R133)</f>
        <v>1274</v>
      </c>
    </row>
    <row r="134" spans="1:19" ht="13.5" thickBot="1">
      <c r="A134" s="189"/>
      <c r="B134" s="189" t="s">
        <v>286</v>
      </c>
      <c r="C134" s="189"/>
      <c r="D134" s="190">
        <f aca="true" t="shared" si="28" ref="D134:I134">SUM(D132:D133)</f>
        <v>639</v>
      </c>
      <c r="E134" s="190">
        <f t="shared" si="28"/>
        <v>195</v>
      </c>
      <c r="F134" s="190">
        <f t="shared" si="28"/>
        <v>215</v>
      </c>
      <c r="G134" s="190">
        <f t="shared" si="28"/>
        <v>338</v>
      </c>
      <c r="H134" s="190">
        <f t="shared" si="28"/>
        <v>47</v>
      </c>
      <c r="I134" s="190">
        <f t="shared" si="28"/>
        <v>68</v>
      </c>
      <c r="J134" s="189"/>
      <c r="K134" s="189" t="s">
        <v>286</v>
      </c>
      <c r="L134" s="189"/>
      <c r="M134" s="190">
        <f>SUM(M132:M133)</f>
        <v>28</v>
      </c>
      <c r="N134" s="190">
        <f>SUM(N132:N133)</f>
        <v>0</v>
      </c>
      <c r="O134" s="190"/>
      <c r="P134" s="190"/>
      <c r="Q134" s="190"/>
      <c r="R134" s="190"/>
      <c r="S134" s="190">
        <f>SUM(S131:S133)</f>
        <v>47781</v>
      </c>
    </row>
    <row r="135" spans="1:19" ht="12.75">
      <c r="A135" s="188" t="s">
        <v>188</v>
      </c>
      <c r="B135" s="65" t="s">
        <v>314</v>
      </c>
      <c r="C135" s="65" t="s">
        <v>215</v>
      </c>
      <c r="D135" s="186"/>
      <c r="E135" s="186"/>
      <c r="F135" s="186">
        <v>89</v>
      </c>
      <c r="G135" s="186">
        <v>859</v>
      </c>
      <c r="H135" s="186">
        <v>1140</v>
      </c>
      <c r="I135" s="186">
        <v>1096</v>
      </c>
      <c r="J135" s="188" t="s">
        <v>188</v>
      </c>
      <c r="K135" s="65" t="s">
        <v>314</v>
      </c>
      <c r="L135" s="65" t="s">
        <v>215</v>
      </c>
      <c r="M135" s="186">
        <v>902</v>
      </c>
      <c r="N135" s="186"/>
      <c r="O135" s="186"/>
      <c r="P135" s="186"/>
      <c r="Q135" s="186"/>
      <c r="R135" s="186"/>
      <c r="S135" s="186">
        <f>SUM(D135:I135)+SUM(M135:R135)</f>
        <v>4086</v>
      </c>
    </row>
    <row r="136" spans="1:19" ht="12.75">
      <c r="A136" s="188"/>
      <c r="B136" s="65" t="s">
        <v>315</v>
      </c>
      <c r="C136" s="65" t="s">
        <v>213</v>
      </c>
      <c r="D136" s="186"/>
      <c r="E136" s="186"/>
      <c r="F136" s="186">
        <v>10</v>
      </c>
      <c r="G136" s="186">
        <v>40</v>
      </c>
      <c r="H136" s="186">
        <v>11</v>
      </c>
      <c r="I136" s="186">
        <v>12</v>
      </c>
      <c r="J136" s="188"/>
      <c r="K136" s="65" t="s">
        <v>315</v>
      </c>
      <c r="L136" s="65" t="s">
        <v>213</v>
      </c>
      <c r="M136" s="186">
        <v>33</v>
      </c>
      <c r="N136" s="186"/>
      <c r="O136" s="186"/>
      <c r="P136" s="186"/>
      <c r="Q136" s="186"/>
      <c r="R136" s="186"/>
      <c r="S136" s="186">
        <f>SUM(D136:I136)+SUM(M136:R136)</f>
        <v>106</v>
      </c>
    </row>
    <row r="137" spans="1:19" ht="12.75">
      <c r="A137" s="188"/>
      <c r="B137" s="65" t="s">
        <v>278</v>
      </c>
      <c r="C137" s="65" t="s">
        <v>213</v>
      </c>
      <c r="D137" s="186">
        <v>274</v>
      </c>
      <c r="E137" s="186">
        <v>155</v>
      </c>
      <c r="F137" s="186">
        <v>232</v>
      </c>
      <c r="G137" s="186">
        <v>311</v>
      </c>
      <c r="H137" s="186">
        <v>197</v>
      </c>
      <c r="I137" s="186">
        <v>188</v>
      </c>
      <c r="J137" s="188"/>
      <c r="K137" s="65" t="s">
        <v>278</v>
      </c>
      <c r="L137" s="65" t="s">
        <v>213</v>
      </c>
      <c r="M137" s="186">
        <v>326</v>
      </c>
      <c r="N137" s="186"/>
      <c r="O137" s="186"/>
      <c r="P137" s="186"/>
      <c r="Q137" s="186"/>
      <c r="R137" s="186"/>
      <c r="S137" s="186">
        <f>SUM(D137:I137)+SUM(M137:R137)</f>
        <v>1683</v>
      </c>
    </row>
    <row r="138" spans="1:19" ht="12.75">
      <c r="A138" s="188"/>
      <c r="B138" s="65" t="s">
        <v>220</v>
      </c>
      <c r="C138" s="65" t="s">
        <v>213</v>
      </c>
      <c r="D138" s="186">
        <v>723</v>
      </c>
      <c r="E138" s="186">
        <v>674</v>
      </c>
      <c r="F138" s="186">
        <v>666</v>
      </c>
      <c r="G138" s="186">
        <v>687</v>
      </c>
      <c r="H138" s="186">
        <v>577</v>
      </c>
      <c r="I138" s="186">
        <v>693</v>
      </c>
      <c r="J138" s="188"/>
      <c r="K138" s="65" t="s">
        <v>220</v>
      </c>
      <c r="L138" s="65" t="s">
        <v>213</v>
      </c>
      <c r="M138" s="186">
        <v>709</v>
      </c>
      <c r="N138" s="186"/>
      <c r="O138" s="186"/>
      <c r="P138" s="186"/>
      <c r="Q138" s="186"/>
      <c r="R138" s="186"/>
      <c r="S138" s="186">
        <f>SUM(D138:I138)+SUM(M138:R138)</f>
        <v>4729</v>
      </c>
    </row>
    <row r="139" spans="1:19" ht="13.5" thickBot="1">
      <c r="A139" s="189"/>
      <c r="B139" s="189" t="s">
        <v>286</v>
      </c>
      <c r="C139" s="189"/>
      <c r="D139" s="190">
        <f aca="true" t="shared" si="29" ref="D139:I139">SUM(D137:D138)</f>
        <v>997</v>
      </c>
      <c r="E139" s="190">
        <f t="shared" si="29"/>
        <v>829</v>
      </c>
      <c r="F139" s="190">
        <f t="shared" si="29"/>
        <v>898</v>
      </c>
      <c r="G139" s="190">
        <f t="shared" si="29"/>
        <v>998</v>
      </c>
      <c r="H139" s="190">
        <f t="shared" si="29"/>
        <v>774</v>
      </c>
      <c r="I139" s="190">
        <f t="shared" si="29"/>
        <v>881</v>
      </c>
      <c r="J139" s="189"/>
      <c r="K139" s="189" t="s">
        <v>286</v>
      </c>
      <c r="L139" s="189"/>
      <c r="M139" s="190">
        <f>SUM(M137:M138)</f>
        <v>1035</v>
      </c>
      <c r="N139" s="190">
        <f>SUM(N137:N138)</f>
        <v>0</v>
      </c>
      <c r="O139" s="190"/>
      <c r="P139" s="190"/>
      <c r="Q139" s="190"/>
      <c r="R139" s="190"/>
      <c r="S139" s="190">
        <f>SUM(S135:S138)</f>
        <v>10604</v>
      </c>
    </row>
    <row r="140" spans="1:19" s="159" customFormat="1" ht="13.5" thickBot="1">
      <c r="A140" s="189" t="s">
        <v>308</v>
      </c>
      <c r="B140" s="189" t="s">
        <v>316</v>
      </c>
      <c r="C140" s="189" t="s">
        <v>215</v>
      </c>
      <c r="D140" s="190"/>
      <c r="E140" s="190"/>
      <c r="F140" s="190">
        <v>0</v>
      </c>
      <c r="G140" s="190"/>
      <c r="H140" s="190"/>
      <c r="I140" s="190"/>
      <c r="J140" s="189" t="s">
        <v>308</v>
      </c>
      <c r="K140" s="189" t="s">
        <v>316</v>
      </c>
      <c r="L140" s="189" t="s">
        <v>215</v>
      </c>
      <c r="M140" s="190"/>
      <c r="N140" s="190"/>
      <c r="O140" s="190"/>
      <c r="P140" s="190"/>
      <c r="Q140" s="190"/>
      <c r="R140" s="190"/>
      <c r="S140" s="190">
        <f aca="true" t="shared" si="30" ref="S140:S145">SUM(D140:I140)+SUM(M140:R140)</f>
        <v>0</v>
      </c>
    </row>
    <row r="141" spans="1:19" s="159" customFormat="1" ht="13.5" thickBot="1">
      <c r="A141" s="189" t="s">
        <v>189</v>
      </c>
      <c r="B141" s="189" t="s">
        <v>279</v>
      </c>
      <c r="C141" s="189" t="s">
        <v>217</v>
      </c>
      <c r="D141" s="190">
        <v>132683</v>
      </c>
      <c r="E141" s="190">
        <v>115110</v>
      </c>
      <c r="F141" s="190">
        <v>130089</v>
      </c>
      <c r="G141" s="190">
        <v>121288</v>
      </c>
      <c r="H141" s="190">
        <v>120017</v>
      </c>
      <c r="I141" s="190">
        <v>106272</v>
      </c>
      <c r="J141" s="189" t="s">
        <v>189</v>
      </c>
      <c r="K141" s="189" t="s">
        <v>279</v>
      </c>
      <c r="L141" s="189" t="s">
        <v>217</v>
      </c>
      <c r="M141" s="190">
        <v>92490</v>
      </c>
      <c r="N141" s="190"/>
      <c r="O141" s="190"/>
      <c r="P141" s="190"/>
      <c r="Q141" s="190"/>
      <c r="R141" s="190"/>
      <c r="S141" s="190">
        <f t="shared" si="30"/>
        <v>817949</v>
      </c>
    </row>
    <row r="142" spans="1:19" s="159" customFormat="1" ht="13.5" thickBot="1">
      <c r="A142" s="189" t="s">
        <v>190</v>
      </c>
      <c r="B142" s="189" t="s">
        <v>220</v>
      </c>
      <c r="C142" s="189" t="s">
        <v>213</v>
      </c>
      <c r="D142" s="190">
        <v>132</v>
      </c>
      <c r="E142" s="190">
        <v>92</v>
      </c>
      <c r="F142" s="190">
        <v>151</v>
      </c>
      <c r="G142" s="190">
        <v>99</v>
      </c>
      <c r="H142" s="190">
        <v>88</v>
      </c>
      <c r="I142" s="190">
        <v>102</v>
      </c>
      <c r="J142" s="189" t="s">
        <v>190</v>
      </c>
      <c r="K142" s="189" t="s">
        <v>220</v>
      </c>
      <c r="L142" s="189" t="s">
        <v>213</v>
      </c>
      <c r="M142" s="190">
        <v>113</v>
      </c>
      <c r="N142" s="190"/>
      <c r="O142" s="190"/>
      <c r="P142" s="190"/>
      <c r="Q142" s="190"/>
      <c r="R142" s="190"/>
      <c r="S142" s="190">
        <f t="shared" si="30"/>
        <v>777</v>
      </c>
    </row>
    <row r="143" spans="1:19" s="159" customFormat="1" ht="13.5" thickBot="1">
      <c r="A143" s="189" t="s">
        <v>191</v>
      </c>
      <c r="B143" s="189" t="s">
        <v>280</v>
      </c>
      <c r="C143" s="189" t="s">
        <v>217</v>
      </c>
      <c r="D143" s="190">
        <v>3072</v>
      </c>
      <c r="E143" s="190">
        <v>3228</v>
      </c>
      <c r="F143" s="190">
        <v>4132</v>
      </c>
      <c r="G143" s="190">
        <v>4589</v>
      </c>
      <c r="H143" s="190">
        <v>6820</v>
      </c>
      <c r="I143" s="190">
        <v>6871</v>
      </c>
      <c r="J143" s="189" t="s">
        <v>191</v>
      </c>
      <c r="K143" s="189" t="s">
        <v>280</v>
      </c>
      <c r="L143" s="189" t="s">
        <v>217</v>
      </c>
      <c r="M143" s="190">
        <v>10567</v>
      </c>
      <c r="N143" s="190"/>
      <c r="O143" s="190"/>
      <c r="P143" s="190"/>
      <c r="Q143" s="190"/>
      <c r="R143" s="190"/>
      <c r="S143" s="190">
        <f t="shared" si="30"/>
        <v>39279</v>
      </c>
    </row>
    <row r="144" spans="1:19" s="159" customFormat="1" ht="13.5" thickBot="1">
      <c r="A144" s="189" t="s">
        <v>192</v>
      </c>
      <c r="B144" s="189" t="s">
        <v>281</v>
      </c>
      <c r="C144" s="189" t="s">
        <v>217</v>
      </c>
      <c r="D144" s="190">
        <v>4712</v>
      </c>
      <c r="E144" s="190">
        <v>4347</v>
      </c>
      <c r="F144" s="190">
        <v>6737</v>
      </c>
      <c r="G144" s="190">
        <v>7479</v>
      </c>
      <c r="H144" s="190">
        <v>7649</v>
      </c>
      <c r="I144" s="190">
        <v>8009</v>
      </c>
      <c r="J144" s="189" t="s">
        <v>192</v>
      </c>
      <c r="K144" s="189" t="s">
        <v>281</v>
      </c>
      <c r="L144" s="189" t="s">
        <v>217</v>
      </c>
      <c r="M144" s="190">
        <v>7988</v>
      </c>
      <c r="N144" s="190"/>
      <c r="O144" s="190"/>
      <c r="P144" s="190"/>
      <c r="Q144" s="190"/>
      <c r="R144" s="190"/>
      <c r="S144" s="190">
        <f t="shared" si="30"/>
        <v>46921</v>
      </c>
    </row>
    <row r="145" spans="1:19" s="159" customFormat="1" ht="13.5" thickBot="1">
      <c r="A145" s="199" t="s">
        <v>193</v>
      </c>
      <c r="B145" s="199" t="s">
        <v>282</v>
      </c>
      <c r="C145" s="199" t="s">
        <v>217</v>
      </c>
      <c r="D145" s="200">
        <v>15</v>
      </c>
      <c r="E145" s="200">
        <v>9</v>
      </c>
      <c r="F145" s="200">
        <v>17</v>
      </c>
      <c r="G145" s="200">
        <v>2</v>
      </c>
      <c r="H145" s="200">
        <v>1</v>
      </c>
      <c r="I145" s="200">
        <v>1</v>
      </c>
      <c r="J145" s="199" t="s">
        <v>193</v>
      </c>
      <c r="K145" s="199" t="s">
        <v>282</v>
      </c>
      <c r="L145" s="199" t="s">
        <v>217</v>
      </c>
      <c r="M145" s="200">
        <v>1</v>
      </c>
      <c r="N145" s="200"/>
      <c r="O145" s="200"/>
      <c r="P145" s="200"/>
      <c r="Q145" s="200"/>
      <c r="R145" s="200"/>
      <c r="S145" s="200">
        <f t="shared" si="30"/>
        <v>46</v>
      </c>
    </row>
    <row r="146" spans="1:19" s="159" customFormat="1" ht="13.5" thickBot="1">
      <c r="A146" s="189" t="s">
        <v>4</v>
      </c>
      <c r="B146" s="189" t="s">
        <v>364</v>
      </c>
      <c r="C146" s="189"/>
      <c r="D146" s="190">
        <f aca="true" t="shared" si="31" ref="D146:I146">SUMIF($B$6:$B$145,"&lt;&gt;TOPLAM*",D6:D145)</f>
        <v>1078559</v>
      </c>
      <c r="E146" s="190">
        <f t="shared" si="31"/>
        <v>902964</v>
      </c>
      <c r="F146" s="190">
        <f t="shared" si="31"/>
        <v>1004715</v>
      </c>
      <c r="G146" s="190">
        <f t="shared" si="31"/>
        <v>1081522</v>
      </c>
      <c r="H146" s="190">
        <f t="shared" si="31"/>
        <v>1156381</v>
      </c>
      <c r="I146" s="190">
        <f t="shared" si="31"/>
        <v>1093317</v>
      </c>
      <c r="J146" s="189" t="s">
        <v>4</v>
      </c>
      <c r="K146" s="189" t="s">
        <v>364</v>
      </c>
      <c r="L146" s="189"/>
      <c r="M146" s="190">
        <f aca="true" t="shared" si="32" ref="M146:S146">SUMIF($B$6:$B$145,"&lt;&gt;TOPLAM*",M6:M145)</f>
        <v>1195022</v>
      </c>
      <c r="N146" s="190">
        <f t="shared" si="32"/>
        <v>0</v>
      </c>
      <c r="O146" s="190">
        <f t="shared" si="32"/>
        <v>0</v>
      </c>
      <c r="P146" s="190">
        <f t="shared" si="32"/>
        <v>0</v>
      </c>
      <c r="Q146" s="190">
        <f t="shared" si="32"/>
        <v>0</v>
      </c>
      <c r="R146" s="190">
        <f t="shared" si="32"/>
        <v>0</v>
      </c>
      <c r="S146" s="190">
        <f t="shared" si="32"/>
        <v>7512480</v>
      </c>
    </row>
    <row r="147" spans="1:19" ht="13.5" thickBot="1">
      <c r="A147" s="184" t="s">
        <v>150</v>
      </c>
      <c r="B147" s="184" t="s">
        <v>365</v>
      </c>
      <c r="C147" s="184"/>
      <c r="D147" s="191">
        <f aca="true" t="shared" si="33" ref="D147:I147">IF($S$146=0,0,(D146/$S$146)*100)</f>
        <v>14.356896790407427</v>
      </c>
      <c r="E147" s="191">
        <f t="shared" si="33"/>
        <v>12.01951951951952</v>
      </c>
      <c r="F147" s="191">
        <f t="shared" si="33"/>
        <v>13.373945754264904</v>
      </c>
      <c r="G147" s="191">
        <f t="shared" si="33"/>
        <v>14.39633782718889</v>
      </c>
      <c r="H147" s="191">
        <f t="shared" si="33"/>
        <v>15.392799714608223</v>
      </c>
      <c r="I147" s="191">
        <f t="shared" si="33"/>
        <v>14.553343236853875</v>
      </c>
      <c r="J147" s="184" t="s">
        <v>150</v>
      </c>
      <c r="K147" s="184" t="s">
        <v>365</v>
      </c>
      <c r="L147" s="184"/>
      <c r="M147" s="191">
        <f aca="true" t="shared" si="34" ref="M147:R147">IF($S$146=0,0,(M146/$S$146)*100)</f>
        <v>15.907157157157156</v>
      </c>
      <c r="N147" s="191">
        <f t="shared" si="34"/>
        <v>0</v>
      </c>
      <c r="O147" s="191">
        <f t="shared" si="34"/>
        <v>0</v>
      </c>
      <c r="P147" s="191">
        <f t="shared" si="34"/>
        <v>0</v>
      </c>
      <c r="Q147" s="191">
        <f t="shared" si="34"/>
        <v>0</v>
      </c>
      <c r="R147" s="191">
        <f t="shared" si="34"/>
        <v>0</v>
      </c>
      <c r="S147" s="191"/>
    </row>
    <row r="148" spans="1:19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194"/>
      <c r="N148" s="194"/>
      <c r="O148" s="194"/>
      <c r="P148" s="194"/>
      <c r="Q148" s="194"/>
      <c r="R148" s="194"/>
      <c r="S148" s="194"/>
    </row>
    <row r="149" spans="1:19" s="196" customFormat="1" ht="12.75">
      <c r="A149" s="195"/>
      <c r="B149" s="195" t="s">
        <v>18</v>
      </c>
      <c r="C149" s="195"/>
      <c r="D149" s="195"/>
      <c r="E149" s="195"/>
      <c r="F149" s="195"/>
      <c r="G149" s="195"/>
      <c r="H149" s="195"/>
      <c r="I149" s="195"/>
      <c r="J149" s="195"/>
      <c r="K149" s="195" t="s">
        <v>18</v>
      </c>
      <c r="L149" s="195"/>
      <c r="M149" s="195"/>
      <c r="N149" s="195"/>
      <c r="O149" s="195"/>
      <c r="P149" s="195"/>
      <c r="Q149" s="195"/>
      <c r="R149" s="195"/>
      <c r="S149" s="195"/>
    </row>
  </sheetData>
  <sheetProtection/>
  <mergeCells count="9">
    <mergeCell ref="A5:C5"/>
    <mergeCell ref="J5:L5"/>
    <mergeCell ref="A1:I1"/>
    <mergeCell ref="J1:S1"/>
    <mergeCell ref="J3:L3"/>
    <mergeCell ref="A4:C4"/>
    <mergeCell ref="D4:I4"/>
    <mergeCell ref="J4:L4"/>
    <mergeCell ref="M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rowBreaks count="2" manualBreakCount="2">
    <brk id="62" max="255" man="1"/>
    <brk id="120" max="1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3:J53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17.00390625" style="0" bestFit="1" customWidth="1"/>
    <col min="2" max="4" width="10.125" style="0" bestFit="1" customWidth="1"/>
  </cols>
  <sheetData>
    <row r="3" spans="7:8" ht="12.75">
      <c r="G3" s="91"/>
      <c r="H3" s="164"/>
    </row>
    <row r="4" spans="1:8" ht="13.5" thickBot="1">
      <c r="A4" s="210" t="s">
        <v>325</v>
      </c>
      <c r="B4" s="211"/>
      <c r="C4" s="211"/>
      <c r="D4" s="211"/>
      <c r="E4" s="211"/>
      <c r="F4" s="211"/>
      <c r="G4" s="86"/>
      <c r="H4" s="86"/>
    </row>
    <row r="5" spans="1:8" ht="12.75">
      <c r="A5" s="78"/>
      <c r="B5" s="212" t="s">
        <v>5</v>
      </c>
      <c r="C5" s="212"/>
      <c r="D5" s="212"/>
      <c r="E5" s="212" t="s">
        <v>2</v>
      </c>
      <c r="F5" s="212"/>
      <c r="G5" s="78"/>
      <c r="H5" s="78"/>
    </row>
    <row r="6" spans="1:8" ht="13.5" thickBot="1">
      <c r="A6" s="90" t="s">
        <v>3</v>
      </c>
      <c r="B6" s="89">
        <v>2013</v>
      </c>
      <c r="C6" s="89">
        <v>2014</v>
      </c>
      <c r="D6" s="89" t="s">
        <v>283</v>
      </c>
      <c r="E6" s="89" t="s">
        <v>210</v>
      </c>
      <c r="F6" s="89" t="s">
        <v>284</v>
      </c>
      <c r="G6" s="78"/>
      <c r="H6" s="78"/>
    </row>
    <row r="7" spans="1:8" ht="12.75">
      <c r="A7" s="88" t="s">
        <v>6</v>
      </c>
      <c r="B7" s="165">
        <v>1384609</v>
      </c>
      <c r="C7" s="165">
        <v>1426149</v>
      </c>
      <c r="D7" s="165">
        <v>1594400</v>
      </c>
      <c r="E7" s="166">
        <v>3.0001249450205734</v>
      </c>
      <c r="F7" s="166">
        <v>11.797575148178765</v>
      </c>
      <c r="G7" s="81"/>
      <c r="H7" s="167"/>
    </row>
    <row r="8" spans="1:8" ht="12.75">
      <c r="A8" s="88" t="s">
        <v>7</v>
      </c>
      <c r="B8" s="165">
        <v>1618943</v>
      </c>
      <c r="C8" s="165">
        <v>1708255</v>
      </c>
      <c r="D8" s="165">
        <v>1751380</v>
      </c>
      <c r="E8" s="166">
        <v>5.5166858870262985</v>
      </c>
      <c r="F8" s="166">
        <v>2.524506001738615</v>
      </c>
      <c r="G8" s="81"/>
      <c r="H8" s="167"/>
    </row>
    <row r="9" spans="1:8" ht="12.75">
      <c r="A9" s="88" t="s">
        <v>8</v>
      </c>
      <c r="B9" s="165">
        <v>2212616</v>
      </c>
      <c r="C9" s="165">
        <v>2197885</v>
      </c>
      <c r="D9" s="165">
        <v>2269962</v>
      </c>
      <c r="E9" s="166">
        <v>-0.665773003539698</v>
      </c>
      <c r="F9" s="166">
        <v>3.279379949360404</v>
      </c>
      <c r="G9" s="81"/>
      <c r="H9" s="167"/>
    </row>
    <row r="10" spans="1:8" ht="12.75">
      <c r="A10" s="88" t="s">
        <v>9</v>
      </c>
      <c r="B10" s="165">
        <v>2896079</v>
      </c>
      <c r="C10" s="165">
        <v>3010627</v>
      </c>
      <c r="D10" s="165">
        <v>2768482</v>
      </c>
      <c r="E10" s="166">
        <v>3.9552788442580322</v>
      </c>
      <c r="F10" s="179">
        <v>-8.04300898118565</v>
      </c>
      <c r="G10" s="81"/>
      <c r="H10" s="167"/>
    </row>
    <row r="11" spans="1:8" ht="12.75">
      <c r="A11" s="88" t="s">
        <v>10</v>
      </c>
      <c r="B11" s="165">
        <v>4273472</v>
      </c>
      <c r="C11" s="165">
        <v>4330933</v>
      </c>
      <c r="D11" s="165">
        <v>4187786</v>
      </c>
      <c r="E11" s="166">
        <v>1.3445975544007354</v>
      </c>
      <c r="F11" s="179">
        <v>-3.3052231470678493</v>
      </c>
      <c r="G11" s="81"/>
      <c r="H11" s="167"/>
    </row>
    <row r="12" spans="1:8" ht="12.75">
      <c r="A12" s="88" t="s">
        <v>11</v>
      </c>
      <c r="B12" s="165">
        <v>4606676</v>
      </c>
      <c r="C12" s="165">
        <v>4794562</v>
      </c>
      <c r="D12" s="165">
        <v>4482621</v>
      </c>
      <c r="E12" s="166">
        <v>4.078559030415846</v>
      </c>
      <c r="F12" s="179">
        <v>-6.506141749757333</v>
      </c>
      <c r="G12" s="81"/>
      <c r="H12" s="167"/>
    </row>
    <row r="13" spans="1:7" ht="12.75">
      <c r="A13" s="88" t="s">
        <v>12</v>
      </c>
      <c r="B13" s="165">
        <v>5183470</v>
      </c>
      <c r="C13" s="165">
        <v>5829607</v>
      </c>
      <c r="D13" s="165">
        <v>0</v>
      </c>
      <c r="E13" s="166">
        <v>12.465336926807709</v>
      </c>
      <c r="F13" s="168">
        <v>-100</v>
      </c>
      <c r="G13" s="81"/>
    </row>
    <row r="14" spans="1:7" ht="12.75">
      <c r="A14" s="88" t="s">
        <v>13</v>
      </c>
      <c r="B14" s="165">
        <v>5529096</v>
      </c>
      <c r="C14" s="165">
        <v>5816977</v>
      </c>
      <c r="D14" s="165">
        <v>0</v>
      </c>
      <c r="E14" s="166">
        <v>5.206655843920942</v>
      </c>
      <c r="F14" s="168">
        <v>-100</v>
      </c>
      <c r="G14" s="81"/>
    </row>
    <row r="15" spans="1:7" ht="12.75">
      <c r="A15" s="88" t="s">
        <v>14</v>
      </c>
      <c r="B15" s="165">
        <v>4706616</v>
      </c>
      <c r="C15" s="165">
        <v>4773251</v>
      </c>
      <c r="D15" s="165">
        <v>0</v>
      </c>
      <c r="E15" s="166">
        <v>1.4157730309844823</v>
      </c>
      <c r="F15" s="168">
        <v>-100</v>
      </c>
      <c r="G15" s="81"/>
    </row>
    <row r="16" spans="1:7" ht="12.75">
      <c r="A16" s="88" t="s">
        <v>15</v>
      </c>
      <c r="B16" s="165">
        <v>3779120</v>
      </c>
      <c r="C16" s="165">
        <v>3821286</v>
      </c>
      <c r="D16" s="165">
        <v>0</v>
      </c>
      <c r="E16" s="166">
        <v>1.1157623997120965</v>
      </c>
      <c r="F16" s="168">
        <v>-100</v>
      </c>
      <c r="G16" s="81"/>
    </row>
    <row r="17" spans="1:7" ht="12.75">
      <c r="A17" s="88" t="s">
        <v>16</v>
      </c>
      <c r="B17" s="165">
        <v>1967743</v>
      </c>
      <c r="C17" s="165">
        <v>2025739</v>
      </c>
      <c r="D17" s="165">
        <v>0</v>
      </c>
      <c r="E17" s="166">
        <v>2.9473361104575275</v>
      </c>
      <c r="F17" s="168">
        <v>-100</v>
      </c>
      <c r="G17" s="81"/>
    </row>
    <row r="18" spans="1:7" ht="13.5" thickBot="1">
      <c r="A18" s="88" t="s">
        <v>17</v>
      </c>
      <c r="B18" s="165">
        <v>1702331</v>
      </c>
      <c r="C18" s="165">
        <v>1891975</v>
      </c>
      <c r="D18" s="165">
        <v>0</v>
      </c>
      <c r="E18" s="169">
        <v>11.14025415738773</v>
      </c>
      <c r="F18" s="170">
        <v>-100</v>
      </c>
      <c r="G18" s="81"/>
    </row>
    <row r="19" spans="1:7" ht="13.5" thickBot="1">
      <c r="A19" s="87" t="s">
        <v>4</v>
      </c>
      <c r="B19" s="83">
        <v>39860771</v>
      </c>
      <c r="C19" s="83">
        <v>41627246</v>
      </c>
      <c r="D19" s="83"/>
      <c r="E19" s="82">
        <v>4.431612725202939</v>
      </c>
      <c r="F19" s="171"/>
      <c r="G19" s="81"/>
    </row>
    <row r="20" spans="1:7" ht="13.5" thickBot="1">
      <c r="A20" s="86"/>
      <c r="B20" s="85"/>
      <c r="C20" s="85"/>
      <c r="D20" s="85"/>
      <c r="E20" s="84"/>
      <c r="F20" s="84"/>
      <c r="G20" s="78"/>
    </row>
    <row r="21" spans="1:7" ht="13.5" thickBot="1">
      <c r="A21" s="172" t="s">
        <v>322</v>
      </c>
      <c r="B21" s="173">
        <v>16992395</v>
      </c>
      <c r="C21" s="173">
        <v>17468411</v>
      </c>
      <c r="D21" s="173">
        <v>17054631</v>
      </c>
      <c r="E21" s="174">
        <v>2.801347308604818</v>
      </c>
      <c r="F21" s="174">
        <v>-2.368732908791756</v>
      </c>
      <c r="G21" s="78"/>
    </row>
    <row r="22" spans="1:8" ht="12.75">
      <c r="A22" s="175" t="s">
        <v>18</v>
      </c>
      <c r="G22" s="79"/>
      <c r="H22" s="78"/>
    </row>
    <row r="23" spans="1:8" ht="19.5" customHeight="1">
      <c r="A23" s="213" t="s">
        <v>326</v>
      </c>
      <c r="B23" s="213"/>
      <c r="C23" s="213"/>
      <c r="D23" s="213"/>
      <c r="E23" s="213"/>
      <c r="F23" s="213"/>
      <c r="G23" s="79"/>
      <c r="H23" s="78"/>
    </row>
    <row r="24" spans="1:10" ht="19.5" customHeight="1">
      <c r="A24" s="213"/>
      <c r="B24" s="213"/>
      <c r="C24" s="213"/>
      <c r="D24" s="213"/>
      <c r="E24" s="213"/>
      <c r="F24" s="213"/>
      <c r="G24" s="79"/>
      <c r="H24" s="78"/>
      <c r="J24" s="80"/>
    </row>
    <row r="25" spans="7:8" ht="12.75">
      <c r="G25" s="79"/>
      <c r="H25" s="78"/>
    </row>
    <row r="26" spans="1:8" ht="33.75" customHeight="1">
      <c r="A26" s="214" t="s">
        <v>360</v>
      </c>
      <c r="B26" s="215"/>
      <c r="C26" s="215"/>
      <c r="D26" s="215"/>
      <c r="E26" s="215"/>
      <c r="F26" s="215"/>
      <c r="G26" s="215"/>
      <c r="H26" s="78"/>
    </row>
    <row r="27" ht="12.75">
      <c r="H27" s="78"/>
    </row>
    <row r="28" spans="1:8" ht="42.75" customHeight="1">
      <c r="A28" s="216" t="s">
        <v>361</v>
      </c>
      <c r="B28" s="216"/>
      <c r="C28" s="216"/>
      <c r="D28" s="216"/>
      <c r="E28" s="216"/>
      <c r="F28" s="216"/>
      <c r="G28" s="216"/>
      <c r="H28" s="78"/>
    </row>
    <row r="29" spans="1:8" ht="12.75" customHeight="1">
      <c r="A29" s="4"/>
      <c r="H29" s="78"/>
    </row>
    <row r="30" spans="7:8" ht="12.75" customHeight="1">
      <c r="G30" s="79"/>
      <c r="H30" s="78"/>
    </row>
    <row r="31" ht="12.75" customHeight="1">
      <c r="H31" s="78"/>
    </row>
    <row r="32" ht="12.75">
      <c r="H32" s="78"/>
    </row>
    <row r="33" ht="12.75">
      <c r="H33" s="78"/>
    </row>
    <row r="34" ht="12.75">
      <c r="H34" s="78"/>
    </row>
    <row r="35" ht="12.75">
      <c r="H35" s="78"/>
    </row>
    <row r="36" ht="12.75">
      <c r="H36" s="78"/>
    </row>
    <row r="37" ht="12.75">
      <c r="H37" s="78"/>
    </row>
    <row r="38" ht="12.75">
      <c r="H38" s="78"/>
    </row>
    <row r="39" ht="12.75">
      <c r="H39" s="78"/>
    </row>
    <row r="40" ht="12.75">
      <c r="H40" s="78"/>
    </row>
    <row r="41" ht="12.75">
      <c r="H41" s="78"/>
    </row>
    <row r="42" spans="7:8" ht="12.75">
      <c r="G42" s="79"/>
      <c r="H42" s="78"/>
    </row>
    <row r="43" spans="7:8" ht="12.75">
      <c r="G43" s="79"/>
      <c r="H43" s="78"/>
    </row>
    <row r="44" spans="7:8" ht="12.75">
      <c r="G44" s="79"/>
      <c r="H44" s="78"/>
    </row>
    <row r="45" spans="7:8" ht="12.75">
      <c r="G45" s="79"/>
      <c r="H45" s="78"/>
    </row>
    <row r="46" spans="7:8" ht="12.75">
      <c r="G46" s="79"/>
      <c r="H46" s="78"/>
    </row>
    <row r="47" spans="1:8" ht="12.75">
      <c r="A47" s="80"/>
      <c r="B47" s="78"/>
      <c r="C47" s="78"/>
      <c r="D47" s="78"/>
      <c r="E47" s="78"/>
      <c r="F47" s="79"/>
      <c r="G47" s="79"/>
      <c r="H47" s="78"/>
    </row>
    <row r="48" spans="2:7" ht="15">
      <c r="B48" s="163"/>
      <c r="C48" s="163"/>
      <c r="D48" s="163"/>
      <c r="E48" s="163"/>
      <c r="F48" s="163"/>
      <c r="G48" s="163"/>
    </row>
    <row r="49" spans="2:3" ht="12.75">
      <c r="B49" s="60"/>
      <c r="C49" s="60"/>
    </row>
    <row r="50" spans="2:3" ht="12.75">
      <c r="B50" s="60"/>
      <c r="C50" s="60"/>
    </row>
    <row r="51" spans="1:8" ht="12.75">
      <c r="A51" s="208" t="s">
        <v>0</v>
      </c>
      <c r="B51" s="208"/>
      <c r="C51" s="208"/>
      <c r="D51" s="208"/>
      <c r="E51" s="208"/>
      <c r="F51" s="208"/>
      <c r="G51" s="208"/>
      <c r="H51" s="208"/>
    </row>
    <row r="52" spans="1:8" ht="15">
      <c r="A52" s="203" t="s">
        <v>1</v>
      </c>
      <c r="B52" s="203"/>
      <c r="C52" s="203"/>
      <c r="D52" s="203"/>
      <c r="E52" s="203"/>
      <c r="F52" s="203"/>
      <c r="G52" s="203"/>
      <c r="H52" s="203"/>
    </row>
    <row r="53" spans="1:8" ht="12.75">
      <c r="A53" s="209" t="s">
        <v>27</v>
      </c>
      <c r="B53" s="209"/>
      <c r="C53" s="209"/>
      <c r="D53" s="209"/>
      <c r="E53" s="209"/>
      <c r="F53" s="209"/>
      <c r="G53" s="209"/>
      <c r="H53" s="209"/>
    </row>
  </sheetData>
  <sheetProtection/>
  <mergeCells count="9">
    <mergeCell ref="A51:H51"/>
    <mergeCell ref="A52:H52"/>
    <mergeCell ref="A53:H53"/>
    <mergeCell ref="A4:F4"/>
    <mergeCell ref="B5:D5"/>
    <mergeCell ref="E5:F5"/>
    <mergeCell ref="A23:F24"/>
    <mergeCell ref="A26:G26"/>
    <mergeCell ref="A28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H53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18.125" style="0" bestFit="1" customWidth="1"/>
    <col min="2" max="6" width="11.125" style="0" customWidth="1"/>
    <col min="7" max="7" width="10.125" style="0" customWidth="1"/>
  </cols>
  <sheetData>
    <row r="3" spans="7:8" ht="12.75">
      <c r="G3" s="91"/>
      <c r="H3" s="164"/>
    </row>
    <row r="4" spans="1:8" ht="12.75" customHeight="1">
      <c r="A4" s="222" t="s">
        <v>327</v>
      </c>
      <c r="B4" s="222"/>
      <c r="C4" s="222"/>
      <c r="D4" s="222"/>
      <c r="E4" s="222"/>
      <c r="F4" s="222"/>
      <c r="G4" s="78"/>
      <c r="H4" s="78"/>
    </row>
    <row r="5" spans="1:8" ht="13.5" thickBot="1">
      <c r="A5" s="223"/>
      <c r="B5" s="223"/>
      <c r="C5" s="223"/>
      <c r="D5" s="223"/>
      <c r="E5" s="223"/>
      <c r="F5" s="223"/>
      <c r="G5" s="78"/>
      <c r="H5" s="78"/>
    </row>
    <row r="6" spans="1:8" ht="12.75">
      <c r="A6" s="78"/>
      <c r="B6" s="212" t="s">
        <v>5</v>
      </c>
      <c r="C6" s="212"/>
      <c r="D6" s="212"/>
      <c r="E6" s="212" t="s">
        <v>2</v>
      </c>
      <c r="F6" s="212"/>
      <c r="G6" s="78"/>
      <c r="H6" s="78"/>
    </row>
    <row r="7" spans="1:8" ht="13.5" thickBot="1">
      <c r="A7" s="90" t="s">
        <v>3</v>
      </c>
      <c r="B7" s="89">
        <v>2013</v>
      </c>
      <c r="C7" s="89">
        <v>2014</v>
      </c>
      <c r="D7" s="89" t="s">
        <v>283</v>
      </c>
      <c r="E7" s="89" t="s">
        <v>210</v>
      </c>
      <c r="F7" s="89" t="s">
        <v>284</v>
      </c>
      <c r="G7" s="81"/>
      <c r="H7" s="167"/>
    </row>
    <row r="8" spans="1:8" ht="12.75">
      <c r="A8" s="88" t="s">
        <v>6</v>
      </c>
      <c r="B8" s="165">
        <v>279855</v>
      </c>
      <c r="C8" s="165">
        <v>279334</v>
      </c>
      <c r="D8" s="165">
        <v>343459</v>
      </c>
      <c r="E8" s="166">
        <v>-0.18616783691554417</v>
      </c>
      <c r="F8" s="166">
        <v>22.95638912556295</v>
      </c>
      <c r="G8" s="81"/>
      <c r="H8" s="167"/>
    </row>
    <row r="9" spans="1:8" ht="12.75">
      <c r="A9" s="88" t="s">
        <v>7</v>
      </c>
      <c r="B9" s="165">
        <v>350503</v>
      </c>
      <c r="C9" s="165">
        <v>356071</v>
      </c>
      <c r="D9" s="165">
        <v>368037</v>
      </c>
      <c r="E9" s="166">
        <v>1.5885741348861586</v>
      </c>
      <c r="F9" s="166">
        <v>3.3605657298684974</v>
      </c>
      <c r="G9" s="81"/>
      <c r="H9" s="167"/>
    </row>
    <row r="10" spans="1:8" ht="12.75">
      <c r="A10" s="88" t="s">
        <v>8</v>
      </c>
      <c r="B10" s="165">
        <v>371462</v>
      </c>
      <c r="C10" s="165">
        <v>345905</v>
      </c>
      <c r="D10" s="165">
        <v>374022</v>
      </c>
      <c r="E10" s="166">
        <v>-6.880111559190439</v>
      </c>
      <c r="F10" s="166">
        <v>8.128532400514587</v>
      </c>
      <c r="G10" s="81"/>
      <c r="H10" s="167"/>
    </row>
    <row r="11" spans="1:8" ht="12.75">
      <c r="A11" s="88" t="s">
        <v>9</v>
      </c>
      <c r="B11" s="165">
        <v>445048</v>
      </c>
      <c r="C11" s="165">
        <v>358556</v>
      </c>
      <c r="D11" s="165">
        <v>331219</v>
      </c>
      <c r="E11" s="166">
        <v>-19.434308209451572</v>
      </c>
      <c r="F11" s="179">
        <v>-7.624192594741132</v>
      </c>
      <c r="G11" s="81"/>
      <c r="H11" s="167"/>
    </row>
    <row r="12" spans="1:8" ht="12.75">
      <c r="A12" s="88" t="s">
        <v>10</v>
      </c>
      <c r="B12" s="165">
        <v>463236</v>
      </c>
      <c r="C12" s="165">
        <v>430837</v>
      </c>
      <c r="D12" s="165">
        <v>383628</v>
      </c>
      <c r="E12" s="166">
        <v>-6.99405918365585</v>
      </c>
      <c r="F12" s="179">
        <v>-10.957508291999062</v>
      </c>
      <c r="G12" s="81"/>
      <c r="H12" s="167"/>
    </row>
    <row r="13" spans="1:7" ht="12.75">
      <c r="A13" s="88" t="s">
        <v>11</v>
      </c>
      <c r="B13" s="165">
        <v>532770</v>
      </c>
      <c r="C13" s="165">
        <v>459487</v>
      </c>
      <c r="D13" s="165">
        <v>359512</v>
      </c>
      <c r="E13" s="166">
        <v>-13.755091315201682</v>
      </c>
      <c r="F13" s="179">
        <v>-21.757960508131887</v>
      </c>
      <c r="G13" s="81"/>
    </row>
    <row r="14" spans="1:7" ht="12.75">
      <c r="A14" s="88" t="s">
        <v>12</v>
      </c>
      <c r="B14" s="165">
        <v>589959</v>
      </c>
      <c r="C14" s="165">
        <v>615088</v>
      </c>
      <c r="D14" s="165"/>
      <c r="E14" s="166">
        <v>4.25944853794924</v>
      </c>
      <c r="F14" s="168">
        <v>-100</v>
      </c>
      <c r="G14" s="81"/>
    </row>
    <row r="15" spans="1:7" ht="12.75">
      <c r="A15" s="88" t="s">
        <v>13</v>
      </c>
      <c r="B15" s="165">
        <v>583097</v>
      </c>
      <c r="C15" s="165">
        <v>533644</v>
      </c>
      <c r="D15" s="165"/>
      <c r="E15" s="166">
        <v>-8.481093197186752</v>
      </c>
      <c r="F15" s="168">
        <v>-100</v>
      </c>
      <c r="G15" s="81"/>
    </row>
    <row r="16" spans="1:7" ht="12.75">
      <c r="A16" s="88" t="s">
        <v>14</v>
      </c>
      <c r="B16" s="165">
        <v>440483</v>
      </c>
      <c r="C16" s="165">
        <v>420822</v>
      </c>
      <c r="D16" s="165"/>
      <c r="E16" s="166">
        <v>-4.463509374936152</v>
      </c>
      <c r="F16" s="168">
        <v>-100</v>
      </c>
      <c r="G16" s="81"/>
    </row>
    <row r="17" spans="1:7" ht="12.75">
      <c r="A17" s="88" t="s">
        <v>15</v>
      </c>
      <c r="B17" s="165">
        <v>376660</v>
      </c>
      <c r="C17" s="165">
        <v>381732</v>
      </c>
      <c r="D17" s="165"/>
      <c r="E17" s="166">
        <v>1.3465725057080675</v>
      </c>
      <c r="F17" s="168">
        <v>-100</v>
      </c>
      <c r="G17" s="81"/>
    </row>
    <row r="18" spans="1:7" ht="12.75">
      <c r="A18" s="88" t="s">
        <v>16</v>
      </c>
      <c r="B18" s="165">
        <v>258264</v>
      </c>
      <c r="C18" s="165">
        <v>295936</v>
      </c>
      <c r="D18" s="165"/>
      <c r="E18" s="166">
        <v>14.586624539231167</v>
      </c>
      <c r="F18" s="168">
        <v>-100</v>
      </c>
      <c r="G18" s="81"/>
    </row>
    <row r="19" spans="1:7" ht="13.5" thickBot="1">
      <c r="A19" s="88" t="s">
        <v>17</v>
      </c>
      <c r="B19" s="165">
        <v>259336</v>
      </c>
      <c r="C19" s="165">
        <v>311934</v>
      </c>
      <c r="D19" s="165"/>
      <c r="E19" s="169">
        <v>20.2817965882099</v>
      </c>
      <c r="F19" s="170">
        <v>-100</v>
      </c>
      <c r="G19" s="81"/>
    </row>
    <row r="20" spans="1:7" ht="13.5" thickBot="1">
      <c r="A20" s="87" t="s">
        <v>4</v>
      </c>
      <c r="B20" s="83">
        <v>4950673</v>
      </c>
      <c r="C20" s="83">
        <v>4789346</v>
      </c>
      <c r="D20" s="83"/>
      <c r="E20" s="82">
        <v>-3.2586882631916865</v>
      </c>
      <c r="F20" s="171">
        <v>-100</v>
      </c>
      <c r="G20" s="81"/>
    </row>
    <row r="21" spans="1:7" ht="13.5" thickBot="1">
      <c r="A21" s="86"/>
      <c r="B21" s="85"/>
      <c r="C21" s="85"/>
      <c r="D21" s="85"/>
      <c r="E21" s="84"/>
      <c r="F21" s="84"/>
      <c r="G21" s="78"/>
    </row>
    <row r="22" spans="1:7" ht="13.5" thickBot="1">
      <c r="A22" s="176" t="s">
        <v>322</v>
      </c>
      <c r="B22" s="177">
        <v>2442874</v>
      </c>
      <c r="C22" s="177">
        <v>2230190</v>
      </c>
      <c r="D22" s="177">
        <v>2159877</v>
      </c>
      <c r="E22" s="178">
        <v>-8.706302494520799</v>
      </c>
      <c r="F22" s="178">
        <v>-3.152780704782998</v>
      </c>
      <c r="G22" s="78"/>
    </row>
    <row r="23" spans="1:8" ht="12.75">
      <c r="A23" s="80" t="s">
        <v>18</v>
      </c>
      <c r="G23" s="79"/>
      <c r="H23" s="78"/>
    </row>
    <row r="24" spans="1:8" ht="12.75">
      <c r="A24" s="224" t="s">
        <v>328</v>
      </c>
      <c r="B24" s="224"/>
      <c r="C24" s="224"/>
      <c r="D24" s="224"/>
      <c r="E24" s="224"/>
      <c r="F24" s="224"/>
      <c r="G24" s="79"/>
      <c r="H24" s="78"/>
    </row>
    <row r="25" spans="1:8" ht="24.75" customHeight="1">
      <c r="A25" s="224"/>
      <c r="B25" s="224"/>
      <c r="C25" s="224"/>
      <c r="D25" s="224"/>
      <c r="E25" s="224"/>
      <c r="F25" s="224"/>
      <c r="G25" s="79"/>
      <c r="H25" s="78"/>
    </row>
    <row r="26" spans="7:8" ht="12.75">
      <c r="G26" s="79"/>
      <c r="H26" s="78"/>
    </row>
    <row r="27" spans="1:8" ht="33" customHeight="1">
      <c r="A27" s="214" t="s">
        <v>358</v>
      </c>
      <c r="B27" s="215"/>
      <c r="C27" s="215"/>
      <c r="D27" s="215"/>
      <c r="E27" s="215"/>
      <c r="F27" s="215"/>
      <c r="G27" s="215"/>
      <c r="H27" s="78"/>
    </row>
    <row r="28" spans="7:8" ht="12.75">
      <c r="G28" s="79"/>
      <c r="H28" s="78"/>
    </row>
    <row r="29" spans="1:8" ht="45.75" customHeight="1">
      <c r="A29" s="225" t="s">
        <v>359</v>
      </c>
      <c r="B29" s="225"/>
      <c r="C29" s="225"/>
      <c r="D29" s="225"/>
      <c r="E29" s="225"/>
      <c r="F29" s="225"/>
      <c r="G29" s="225"/>
      <c r="H29" s="78"/>
    </row>
    <row r="30" spans="1:8" ht="12.75">
      <c r="A30" s="4"/>
      <c r="H30" s="78"/>
    </row>
    <row r="31" spans="1:8" ht="12.75">
      <c r="A31" s="4"/>
      <c r="H31" s="78"/>
    </row>
    <row r="32" spans="7:8" ht="12.75">
      <c r="G32" s="79"/>
      <c r="H32" s="78"/>
    </row>
    <row r="33" spans="7:8" ht="12.75">
      <c r="G33" s="79"/>
      <c r="H33" s="78"/>
    </row>
    <row r="34" spans="7:8" ht="12.75">
      <c r="G34" s="79"/>
      <c r="H34" s="78"/>
    </row>
    <row r="35" spans="7:8" ht="12.75">
      <c r="G35" s="79"/>
      <c r="H35" s="78"/>
    </row>
    <row r="36" spans="7:8" ht="12.75">
      <c r="G36" s="79"/>
      <c r="H36" s="78"/>
    </row>
    <row r="37" spans="7:8" ht="12.75">
      <c r="G37" s="79"/>
      <c r="H37" s="78"/>
    </row>
    <row r="38" spans="7:8" ht="12.75">
      <c r="G38" s="79"/>
      <c r="H38" s="78"/>
    </row>
    <row r="39" spans="7:8" ht="12.75">
      <c r="G39" s="79"/>
      <c r="H39" s="78"/>
    </row>
    <row r="40" spans="7:8" ht="12.75">
      <c r="G40" s="79"/>
      <c r="H40" s="78"/>
    </row>
    <row r="41" spans="7:8" ht="12.75">
      <c r="G41" s="79"/>
      <c r="H41" s="78"/>
    </row>
    <row r="42" spans="7:8" ht="12.75">
      <c r="G42" s="79"/>
      <c r="H42" s="78"/>
    </row>
    <row r="43" spans="7:8" ht="12.75">
      <c r="G43" s="79"/>
      <c r="H43" s="78"/>
    </row>
    <row r="44" spans="7:8" ht="12.75">
      <c r="G44" s="79"/>
      <c r="H44" s="78"/>
    </row>
    <row r="45" spans="7:8" ht="12.75">
      <c r="G45" s="79"/>
      <c r="H45" s="78"/>
    </row>
    <row r="46" spans="7:8" ht="12.75">
      <c r="G46" s="79"/>
      <c r="H46" s="78"/>
    </row>
    <row r="47" spans="7:8" ht="12.75">
      <c r="G47" s="79"/>
      <c r="H47" s="78"/>
    </row>
    <row r="48" spans="7:8" ht="12.75">
      <c r="G48" s="79"/>
      <c r="H48" s="78"/>
    </row>
    <row r="49" spans="7:8" ht="12.75">
      <c r="G49" s="79"/>
      <c r="H49" s="78"/>
    </row>
    <row r="50" spans="7:8" ht="12.75">
      <c r="G50" s="79"/>
      <c r="H50" s="78"/>
    </row>
    <row r="51" spans="1:8" ht="12.75">
      <c r="A51" s="217" t="s">
        <v>0</v>
      </c>
      <c r="B51" s="218"/>
      <c r="C51" s="218"/>
      <c r="D51" s="218"/>
      <c r="E51" s="218"/>
      <c r="F51" s="218"/>
      <c r="G51" s="218"/>
      <c r="H51" s="161"/>
    </row>
    <row r="52" spans="1:8" ht="14.25">
      <c r="A52" s="219" t="s">
        <v>1</v>
      </c>
      <c r="B52" s="218"/>
      <c r="C52" s="218"/>
      <c r="D52" s="218"/>
      <c r="E52" s="218"/>
      <c r="F52" s="218"/>
      <c r="G52" s="218"/>
      <c r="H52" s="160"/>
    </row>
    <row r="53" spans="1:8" ht="12.75">
      <c r="A53" s="220" t="s">
        <v>27</v>
      </c>
      <c r="B53" s="221"/>
      <c r="C53" s="221"/>
      <c r="D53" s="221"/>
      <c r="E53" s="221"/>
      <c r="F53" s="221"/>
      <c r="G53" s="221"/>
      <c r="H53" s="162"/>
    </row>
  </sheetData>
  <sheetProtection/>
  <mergeCells count="9">
    <mergeCell ref="A51:G51"/>
    <mergeCell ref="A52:G52"/>
    <mergeCell ref="A53:G53"/>
    <mergeCell ref="A4:F5"/>
    <mergeCell ref="B6:D6"/>
    <mergeCell ref="E6:F6"/>
    <mergeCell ref="A24:F25"/>
    <mergeCell ref="A27:G27"/>
    <mergeCell ref="A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H51"/>
  <sheetViews>
    <sheetView showGridLines="0" zoomScalePageLayoutView="0" workbookViewId="0" topLeftCell="A1">
      <selection activeCell="L25" sqref="L25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ht="12.75">
      <c r="G3" s="91"/>
    </row>
    <row r="4" spans="1:7" ht="13.5" thickBot="1">
      <c r="A4" s="110" t="s">
        <v>26</v>
      </c>
      <c r="B4" s="109"/>
      <c r="C4" s="109"/>
      <c r="D4" s="109"/>
      <c r="E4" s="109"/>
      <c r="F4" s="109"/>
      <c r="G4" s="86"/>
    </row>
    <row r="5" spans="1:7" ht="12.75">
      <c r="A5" s="78"/>
      <c r="B5" s="212" t="s">
        <v>5</v>
      </c>
      <c r="C5" s="212"/>
      <c r="D5" s="212"/>
      <c r="E5" s="212" t="s">
        <v>2</v>
      </c>
      <c r="F5" s="212"/>
      <c r="G5" s="78"/>
    </row>
    <row r="6" spans="1:7" ht="13.5" thickBot="1">
      <c r="A6" s="90" t="s">
        <v>3</v>
      </c>
      <c r="B6" s="89">
        <v>2013</v>
      </c>
      <c r="C6" s="89">
        <v>2014</v>
      </c>
      <c r="D6" s="89" t="s">
        <v>283</v>
      </c>
      <c r="E6" s="89" t="s">
        <v>210</v>
      </c>
      <c r="F6" s="89" t="s">
        <v>284</v>
      </c>
      <c r="G6" s="78"/>
    </row>
    <row r="7" spans="1:7" ht="12.75">
      <c r="A7" s="88" t="s">
        <v>6</v>
      </c>
      <c r="B7" s="113">
        <v>1104754</v>
      </c>
      <c r="C7" s="113">
        <v>1146815</v>
      </c>
      <c r="D7" s="113">
        <v>1250941</v>
      </c>
      <c r="E7" s="114">
        <v>3.8072729313494165</v>
      </c>
      <c r="F7" s="114">
        <v>9.079581275096672</v>
      </c>
      <c r="G7" s="81"/>
    </row>
    <row r="8" spans="1:7" ht="12.75">
      <c r="A8" s="88" t="s">
        <v>7</v>
      </c>
      <c r="B8" s="113">
        <v>1268440</v>
      </c>
      <c r="C8" s="113">
        <v>1352184</v>
      </c>
      <c r="D8" s="113">
        <v>1383343</v>
      </c>
      <c r="E8" s="114">
        <v>6.602125445429039</v>
      </c>
      <c r="F8" s="114">
        <v>2.3043461540737127</v>
      </c>
      <c r="G8" s="81"/>
    </row>
    <row r="9" spans="1:7" ht="12.75">
      <c r="A9" s="88" t="s">
        <v>8</v>
      </c>
      <c r="B9" s="113">
        <v>1841154</v>
      </c>
      <c r="C9" s="113">
        <v>1851980</v>
      </c>
      <c r="D9" s="113">
        <v>1895940</v>
      </c>
      <c r="E9" s="114">
        <v>0.588000786463283</v>
      </c>
      <c r="F9" s="149">
        <v>2.373675741638664</v>
      </c>
      <c r="G9" s="81"/>
    </row>
    <row r="10" spans="1:7" ht="12.75">
      <c r="A10" s="88" t="s">
        <v>9</v>
      </c>
      <c r="B10" s="113">
        <v>2451031</v>
      </c>
      <c r="C10" s="113">
        <v>2652071</v>
      </c>
      <c r="D10" s="113">
        <v>2437263</v>
      </c>
      <c r="E10" s="114">
        <v>8.202262639681024</v>
      </c>
      <c r="F10" s="156">
        <v>-8.099632325077266</v>
      </c>
      <c r="G10" s="81"/>
    </row>
    <row r="11" spans="1:7" ht="12.75">
      <c r="A11" s="88" t="s">
        <v>10</v>
      </c>
      <c r="B11" s="113">
        <v>3810236</v>
      </c>
      <c r="C11" s="113">
        <v>3900096</v>
      </c>
      <c r="D11" s="113">
        <v>3804158</v>
      </c>
      <c r="E11" s="114">
        <v>2.3583841000924792</v>
      </c>
      <c r="F11" s="158">
        <v>-2.4598881668553787</v>
      </c>
      <c r="G11" s="81"/>
    </row>
    <row r="12" spans="1:7" ht="12.75">
      <c r="A12" s="88" t="s">
        <v>11</v>
      </c>
      <c r="B12" s="113">
        <v>4073906</v>
      </c>
      <c r="C12" s="113">
        <v>4335075</v>
      </c>
      <c r="D12" s="113">
        <v>4123109</v>
      </c>
      <c r="E12" s="114">
        <v>6.410776291843746</v>
      </c>
      <c r="F12" s="149">
        <v>-4.8895578507869</v>
      </c>
      <c r="G12" s="81"/>
    </row>
    <row r="13" spans="1:7" ht="12.75">
      <c r="A13" s="88" t="s">
        <v>12</v>
      </c>
      <c r="B13" s="113">
        <v>4593511</v>
      </c>
      <c r="C13" s="113">
        <v>5214519</v>
      </c>
      <c r="D13" s="113">
        <v>5480502</v>
      </c>
      <c r="E13" s="114">
        <v>13.51924486520224</v>
      </c>
      <c r="F13" s="156">
        <v>5.100815626522774</v>
      </c>
      <c r="G13" s="81"/>
    </row>
    <row r="14" spans="1:7" ht="12.75">
      <c r="A14" s="88" t="s">
        <v>13</v>
      </c>
      <c r="B14" s="113">
        <v>4945999</v>
      </c>
      <c r="C14" s="113">
        <v>5283333</v>
      </c>
      <c r="D14" s="113">
        <v>0</v>
      </c>
      <c r="E14" s="114">
        <v>6.820341047379912</v>
      </c>
      <c r="F14" s="108">
        <v>-100</v>
      </c>
      <c r="G14" s="81"/>
    </row>
    <row r="15" spans="1:7" ht="12.75">
      <c r="A15" s="88" t="s">
        <v>14</v>
      </c>
      <c r="B15" s="113">
        <v>4266133</v>
      </c>
      <c r="C15" s="113">
        <v>4352429</v>
      </c>
      <c r="D15" s="113">
        <v>0</v>
      </c>
      <c r="E15" s="114">
        <v>2.0228155099712097</v>
      </c>
      <c r="F15" s="108">
        <v>-100</v>
      </c>
      <c r="G15" s="81"/>
    </row>
    <row r="16" spans="1:7" ht="12.75">
      <c r="A16" s="88" t="s">
        <v>15</v>
      </c>
      <c r="B16" s="113">
        <v>3402460</v>
      </c>
      <c r="C16" s="113">
        <v>3439554</v>
      </c>
      <c r="D16" s="113">
        <v>0</v>
      </c>
      <c r="E16" s="114">
        <v>1.0902112001316624</v>
      </c>
      <c r="F16" s="108">
        <v>-100</v>
      </c>
      <c r="G16" s="81"/>
    </row>
    <row r="17" spans="1:7" ht="12.75">
      <c r="A17" s="88" t="s">
        <v>16</v>
      </c>
      <c r="B17" s="113">
        <v>1709479</v>
      </c>
      <c r="C17" s="113">
        <v>1729803</v>
      </c>
      <c r="D17" s="113">
        <v>0</v>
      </c>
      <c r="E17" s="114">
        <v>1.18890024387548</v>
      </c>
      <c r="F17" s="108">
        <v>-100</v>
      </c>
      <c r="G17" s="81"/>
    </row>
    <row r="18" spans="1:7" ht="13.5" thickBot="1">
      <c r="A18" s="88" t="s">
        <v>17</v>
      </c>
      <c r="B18" s="113">
        <v>1442995</v>
      </c>
      <c r="C18" s="113">
        <v>1580041</v>
      </c>
      <c r="D18" s="113">
        <v>0</v>
      </c>
      <c r="E18" s="115">
        <v>9.497330205579374</v>
      </c>
      <c r="F18" s="107">
        <v>-100</v>
      </c>
      <c r="G18" s="81"/>
    </row>
    <row r="19" spans="1:7" ht="13.5" thickBot="1">
      <c r="A19" s="87" t="s">
        <v>4</v>
      </c>
      <c r="B19" s="116">
        <v>34910098</v>
      </c>
      <c r="C19" s="116">
        <v>36837900</v>
      </c>
      <c r="D19" s="106">
        <v>20375256</v>
      </c>
      <c r="E19" s="117">
        <v>5.522190169732539</v>
      </c>
      <c r="F19" s="105">
        <v>-44.689420406700705</v>
      </c>
      <c r="G19" s="81"/>
    </row>
    <row r="20" spans="1:7" ht="13.5" thickBot="1">
      <c r="A20" s="87"/>
      <c r="B20" s="116"/>
      <c r="C20" s="116"/>
      <c r="D20" s="116"/>
      <c r="E20" s="117"/>
      <c r="F20" s="117"/>
      <c r="G20" s="81"/>
    </row>
    <row r="21" spans="1:7" ht="13.5" thickBot="1">
      <c r="A21" s="118" t="s">
        <v>329</v>
      </c>
      <c r="B21" s="83">
        <v>19143032</v>
      </c>
      <c r="C21" s="83">
        <v>20452740</v>
      </c>
      <c r="D21" s="83">
        <v>20375256</v>
      </c>
      <c r="E21" s="82">
        <v>4.73348916435118</v>
      </c>
      <c r="F21" s="82">
        <v>-0.37884410597308715</v>
      </c>
      <c r="G21" s="78"/>
    </row>
    <row r="22" spans="1:7" ht="12.75">
      <c r="A22" s="80" t="s">
        <v>18</v>
      </c>
      <c r="B22" s="85"/>
      <c r="C22" s="85"/>
      <c r="D22" s="85"/>
      <c r="E22" s="84"/>
      <c r="F22" s="84"/>
      <c r="G22" s="78"/>
    </row>
    <row r="23" spans="2:8" ht="12.75">
      <c r="B23" s="78"/>
      <c r="C23" s="78"/>
      <c r="D23" s="78"/>
      <c r="E23" s="78"/>
      <c r="F23" s="78"/>
      <c r="G23" s="59"/>
      <c r="H23" s="59"/>
    </row>
    <row r="24" spans="2:7" ht="12.75">
      <c r="B24" s="78"/>
      <c r="C24" s="78"/>
      <c r="D24" s="78"/>
      <c r="E24" s="78"/>
      <c r="F24" s="79"/>
      <c r="G24" s="79"/>
    </row>
    <row r="25" spans="1:7" s="59" customFormat="1" ht="42" customHeight="1">
      <c r="A25" s="228" t="s">
        <v>332</v>
      </c>
      <c r="B25" s="229"/>
      <c r="C25" s="229"/>
      <c r="D25" s="229"/>
      <c r="E25" s="229"/>
      <c r="F25" s="229"/>
      <c r="G25" s="229"/>
    </row>
    <row r="26" spans="1:7" ht="27" customHeight="1">
      <c r="A26" s="225" t="s">
        <v>333</v>
      </c>
      <c r="B26" s="225"/>
      <c r="C26" s="225"/>
      <c r="D26" s="225"/>
      <c r="E26" s="225"/>
      <c r="F26" s="225"/>
      <c r="G26" s="225"/>
    </row>
    <row r="27" ht="6" customHeight="1">
      <c r="A27" s="4"/>
    </row>
    <row r="28" spans="1:7" ht="12.75">
      <c r="A28" s="231" t="s">
        <v>334</v>
      </c>
      <c r="B28" s="231"/>
      <c r="C28" s="231"/>
      <c r="D28" s="231"/>
      <c r="E28" s="231"/>
      <c r="F28" s="231"/>
      <c r="G28" s="231"/>
    </row>
    <row r="29" ht="6.75" customHeight="1">
      <c r="A29" s="4"/>
    </row>
    <row r="30" spans="1:7" ht="30" customHeight="1">
      <c r="A30" s="225" t="s">
        <v>330</v>
      </c>
      <c r="B30" s="225"/>
      <c r="C30" s="225"/>
      <c r="D30" s="225"/>
      <c r="E30" s="225"/>
      <c r="F30" s="225"/>
      <c r="G30" s="225"/>
    </row>
    <row r="31" spans="1:7" ht="3.75" customHeight="1">
      <c r="A31" s="104"/>
      <c r="B31" s="104"/>
      <c r="C31" s="104"/>
      <c r="D31" s="104"/>
      <c r="E31" s="104"/>
      <c r="F31" s="104"/>
      <c r="G31" s="104"/>
    </row>
    <row r="32" spans="1:7" ht="12.75">
      <c r="A32" s="4" t="s">
        <v>337</v>
      </c>
      <c r="B32" s="111"/>
      <c r="C32" s="111"/>
      <c r="E32" s="4"/>
      <c r="F32" s="4"/>
      <c r="G32" s="4"/>
    </row>
    <row r="33" spans="1:7" ht="12.75">
      <c r="A33" s="4" t="s">
        <v>338</v>
      </c>
      <c r="B33" s="111"/>
      <c r="C33" s="111"/>
      <c r="E33" s="4"/>
      <c r="F33" s="4"/>
      <c r="G33" s="4"/>
    </row>
    <row r="34" spans="1:7" ht="12.75">
      <c r="A34" s="4" t="s">
        <v>339</v>
      </c>
      <c r="B34" s="111"/>
      <c r="C34" s="111"/>
      <c r="E34" s="4"/>
      <c r="F34" s="4"/>
      <c r="G34" s="4"/>
    </row>
    <row r="35" spans="1:7" ht="12.75">
      <c r="A35" s="4" t="s">
        <v>340</v>
      </c>
      <c r="B35" s="111"/>
      <c r="C35" s="111"/>
      <c r="E35" s="4"/>
      <c r="F35" s="4"/>
      <c r="G35" s="4"/>
    </row>
    <row r="36" spans="1:7" ht="12.75">
      <c r="A36" s="4" t="s">
        <v>370</v>
      </c>
      <c r="B36" s="111"/>
      <c r="C36" s="111"/>
      <c r="E36" s="4"/>
      <c r="F36" s="4"/>
      <c r="G36" s="4"/>
    </row>
    <row r="37" spans="1:8" ht="12.75">
      <c r="A37" s="4"/>
      <c r="H37" s="75"/>
    </row>
    <row r="38" spans="1:7" ht="39.75" customHeight="1">
      <c r="A38" s="230" t="s">
        <v>368</v>
      </c>
      <c r="B38" s="230"/>
      <c r="C38" s="230"/>
      <c r="D38" s="230"/>
      <c r="E38" s="230"/>
      <c r="F38" s="230"/>
      <c r="G38" s="230"/>
    </row>
    <row r="39" spans="1:7" ht="30.75" customHeight="1">
      <c r="A39" s="226" t="s">
        <v>335</v>
      </c>
      <c r="B39" s="226"/>
      <c r="C39" s="226"/>
      <c r="D39" s="226"/>
      <c r="E39" s="226"/>
      <c r="F39" s="226"/>
      <c r="G39" s="226"/>
    </row>
    <row r="40" spans="1:7" ht="34.5" customHeight="1">
      <c r="A40" s="226" t="s">
        <v>336</v>
      </c>
      <c r="B40" s="226"/>
      <c r="C40" s="226"/>
      <c r="D40" s="226"/>
      <c r="E40" s="226"/>
      <c r="F40" s="226"/>
      <c r="G40" s="226"/>
    </row>
    <row r="41" spans="1:7" ht="31.5" customHeight="1">
      <c r="A41" s="227" t="s">
        <v>331</v>
      </c>
      <c r="B41" s="227"/>
      <c r="C41" s="227"/>
      <c r="D41" s="227"/>
      <c r="E41" s="227"/>
      <c r="F41" s="227"/>
      <c r="G41" s="227"/>
    </row>
    <row r="42" spans="1:3" ht="12.75">
      <c r="A42" s="112" t="s">
        <v>341</v>
      </c>
      <c r="B42" s="60"/>
      <c r="C42" s="60"/>
    </row>
    <row r="43" spans="1:3" ht="12.75">
      <c r="A43" s="112" t="s">
        <v>342</v>
      </c>
      <c r="B43" s="60"/>
      <c r="C43" s="60"/>
    </row>
    <row r="44" spans="1:3" ht="12.75">
      <c r="A44" s="112" t="s">
        <v>343</v>
      </c>
      <c r="B44" s="60"/>
      <c r="C44" s="60"/>
    </row>
    <row r="45" spans="1:3" ht="12.75">
      <c r="A45" s="112" t="s">
        <v>344</v>
      </c>
      <c r="B45" s="60"/>
      <c r="C45" s="60"/>
    </row>
    <row r="46" spans="1:3" ht="12.75">
      <c r="A46" s="112" t="s">
        <v>345</v>
      </c>
      <c r="B46" s="60"/>
      <c r="C46" s="60"/>
    </row>
    <row r="47" ht="12.75">
      <c r="A47" s="4"/>
    </row>
    <row r="48" ht="12.75">
      <c r="A48" s="4"/>
    </row>
    <row r="49" spans="1:7" ht="12" customHeight="1">
      <c r="A49" s="208" t="s">
        <v>0</v>
      </c>
      <c r="B49" s="208"/>
      <c r="C49" s="208"/>
      <c r="D49" s="208"/>
      <c r="E49" s="208"/>
      <c r="F49" s="208"/>
      <c r="G49" s="208"/>
    </row>
    <row r="50" spans="1:7" ht="15">
      <c r="A50" s="203" t="s">
        <v>1</v>
      </c>
      <c r="B50" s="203"/>
      <c r="C50" s="203"/>
      <c r="D50" s="203"/>
      <c r="E50" s="203"/>
      <c r="F50" s="203"/>
      <c r="G50" s="203"/>
    </row>
    <row r="51" spans="1:7" ht="12.75">
      <c r="A51" s="209" t="s">
        <v>27</v>
      </c>
      <c r="B51" s="209"/>
      <c r="C51" s="209"/>
      <c r="D51" s="209"/>
      <c r="E51" s="209"/>
      <c r="F51" s="209"/>
      <c r="G51" s="209"/>
    </row>
  </sheetData>
  <sheetProtection/>
  <mergeCells count="13">
    <mergeCell ref="B5:D5"/>
    <mergeCell ref="E5:F5"/>
    <mergeCell ref="A25:G25"/>
    <mergeCell ref="A26:G26"/>
    <mergeCell ref="A38:G38"/>
    <mergeCell ref="A28:G28"/>
    <mergeCell ref="A30:G30"/>
    <mergeCell ref="A39:G39"/>
    <mergeCell ref="A49:G49"/>
    <mergeCell ref="A50:G50"/>
    <mergeCell ref="A51:G51"/>
    <mergeCell ref="A40:G40"/>
    <mergeCell ref="A41:G41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Q58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2.125" style="0" customWidth="1"/>
    <col min="4" max="4" width="9.625" style="0" customWidth="1"/>
    <col min="5" max="5" width="12.875" style="0" customWidth="1"/>
    <col min="6" max="6" width="9.875" style="0" customWidth="1"/>
    <col min="7" max="7" width="12.875" style="0" customWidth="1"/>
    <col min="8" max="8" width="8.75390625" style="0" bestFit="1" customWidth="1"/>
  </cols>
  <sheetData>
    <row r="2" spans="2:8" ht="12.75">
      <c r="B2" s="232" t="s">
        <v>346</v>
      </c>
      <c r="C2" s="232"/>
      <c r="D2" s="232"/>
      <c r="E2" s="232"/>
      <c r="F2" s="232"/>
      <c r="G2" s="232"/>
      <c r="H2" s="232"/>
    </row>
    <row r="3" spans="2:9" ht="12.75">
      <c r="B3" s="233" t="s">
        <v>302</v>
      </c>
      <c r="C3" s="233"/>
      <c r="D3" s="233"/>
      <c r="E3" s="233"/>
      <c r="F3" s="233"/>
      <c r="G3" s="233"/>
      <c r="H3" s="233"/>
      <c r="I3" s="123"/>
    </row>
    <row r="4" spans="2:9" ht="13.5" thickBot="1">
      <c r="B4" s="124"/>
      <c r="C4" s="124"/>
      <c r="D4" s="124"/>
      <c r="E4" s="124"/>
      <c r="F4" s="124"/>
      <c r="G4" s="124"/>
      <c r="H4" s="124"/>
      <c r="I4" s="123"/>
    </row>
    <row r="5" spans="2:8" ht="13.5" thickBot="1">
      <c r="B5" s="94" t="s">
        <v>301</v>
      </c>
      <c r="C5" s="97" t="s">
        <v>283</v>
      </c>
      <c r="D5" s="96" t="s">
        <v>304</v>
      </c>
      <c r="E5" s="97">
        <v>2014</v>
      </c>
      <c r="F5" s="96" t="s">
        <v>304</v>
      </c>
      <c r="G5" s="98">
        <v>2013</v>
      </c>
      <c r="H5" s="96" t="s">
        <v>304</v>
      </c>
    </row>
    <row r="6" spans="2:17" ht="12.75">
      <c r="B6" s="125" t="s">
        <v>36</v>
      </c>
      <c r="C6" s="126">
        <v>798295</v>
      </c>
      <c r="D6" s="127">
        <v>14.566092668153392</v>
      </c>
      <c r="E6" s="126">
        <v>733862</v>
      </c>
      <c r="F6" s="127">
        <v>14.073436111748755</v>
      </c>
      <c r="G6" s="126">
        <v>636024</v>
      </c>
      <c r="H6" s="127">
        <v>13.846140784249783</v>
      </c>
      <c r="J6" s="101"/>
      <c r="K6" s="101"/>
      <c r="L6" s="128"/>
      <c r="M6" s="129"/>
      <c r="N6" s="128"/>
      <c r="O6" s="129"/>
      <c r="P6" s="128"/>
      <c r="Q6" s="129"/>
    </row>
    <row r="7" spans="2:17" ht="12.75">
      <c r="B7" s="125" t="s">
        <v>92</v>
      </c>
      <c r="C7" s="126">
        <v>686256</v>
      </c>
      <c r="D7" s="127">
        <v>12.521772640535483</v>
      </c>
      <c r="E7" s="126">
        <v>805631</v>
      </c>
      <c r="F7" s="127">
        <v>15.449766315934413</v>
      </c>
      <c r="G7" s="126">
        <v>674353</v>
      </c>
      <c r="H7" s="127">
        <v>14.680556985713105</v>
      </c>
      <c r="J7" s="101"/>
      <c r="K7" s="101"/>
      <c r="L7" s="128"/>
      <c r="M7" s="129"/>
      <c r="N7" s="128"/>
      <c r="O7" s="129"/>
      <c r="P7" s="128"/>
      <c r="Q7" s="129"/>
    </row>
    <row r="8" spans="2:17" ht="12.75">
      <c r="B8" s="125" t="s">
        <v>43</v>
      </c>
      <c r="C8" s="126">
        <v>421556</v>
      </c>
      <c r="D8" s="127">
        <v>7.691923112152866</v>
      </c>
      <c r="E8" s="126">
        <v>423226</v>
      </c>
      <c r="F8" s="127">
        <v>8.116299892665076</v>
      </c>
      <c r="G8" s="126">
        <v>407372</v>
      </c>
      <c r="H8" s="127">
        <v>8.868423304091358</v>
      </c>
      <c r="J8" s="101"/>
      <c r="K8" s="101"/>
      <c r="L8" s="128"/>
      <c r="M8" s="129"/>
      <c r="N8" s="128"/>
      <c r="O8" s="129"/>
      <c r="P8" s="128"/>
      <c r="Q8" s="129"/>
    </row>
    <row r="9" spans="2:17" ht="13.5" thickBot="1">
      <c r="B9" s="125" t="s">
        <v>305</v>
      </c>
      <c r="C9" s="126">
        <v>3574395</v>
      </c>
      <c r="D9" s="127">
        <v>65.22021157915826</v>
      </c>
      <c r="E9" s="126">
        <v>3251800</v>
      </c>
      <c r="F9" s="127">
        <v>62.36049767965176</v>
      </c>
      <c r="G9" s="126">
        <v>2875762</v>
      </c>
      <c r="H9" s="127">
        <v>62.60487892594575</v>
      </c>
      <c r="J9" s="101"/>
      <c r="K9" s="101"/>
      <c r="L9" s="128"/>
      <c r="M9" s="129"/>
      <c r="N9" s="128"/>
      <c r="O9" s="129"/>
      <c r="P9" s="128"/>
      <c r="Q9" s="129"/>
    </row>
    <row r="10" spans="2:17" ht="13.5" thickBot="1">
      <c r="B10" s="130" t="s">
        <v>303</v>
      </c>
      <c r="C10" s="131">
        <v>5480502</v>
      </c>
      <c r="D10" s="132">
        <v>100</v>
      </c>
      <c r="E10" s="131">
        <v>5214519</v>
      </c>
      <c r="F10" s="132">
        <v>100</v>
      </c>
      <c r="G10" s="131">
        <v>4593511</v>
      </c>
      <c r="H10" s="132">
        <v>100</v>
      </c>
      <c r="J10" s="101"/>
      <c r="K10" s="101"/>
      <c r="L10" s="128"/>
      <c r="M10" s="129"/>
      <c r="N10" s="128"/>
      <c r="O10" s="129"/>
      <c r="P10" s="128"/>
      <c r="Q10" s="129"/>
    </row>
    <row r="11" ht="12.75">
      <c r="B11" s="80" t="s">
        <v>18</v>
      </c>
    </row>
    <row r="12" ht="12.75">
      <c r="B12" s="103"/>
    </row>
    <row r="13" spans="2:15" ht="12.75">
      <c r="B13" s="234" t="s">
        <v>369</v>
      </c>
      <c r="C13" s="234"/>
      <c r="D13" s="234"/>
      <c r="E13" s="234"/>
      <c r="F13" s="234"/>
      <c r="G13" s="234"/>
      <c r="H13" s="234"/>
      <c r="J13" s="133"/>
      <c r="K13" s="133"/>
      <c r="L13" s="133"/>
      <c r="M13" s="133"/>
      <c r="N13" s="133"/>
      <c r="O13" s="133"/>
    </row>
    <row r="14" spans="2:15" ht="12.75">
      <c r="B14" s="234"/>
      <c r="C14" s="234"/>
      <c r="D14" s="234"/>
      <c r="E14" s="234"/>
      <c r="F14" s="234"/>
      <c r="G14" s="234"/>
      <c r="H14" s="234"/>
      <c r="J14" s="133"/>
      <c r="K14" s="133"/>
      <c r="L14" s="133"/>
      <c r="M14" s="133"/>
      <c r="N14" s="133"/>
      <c r="O14" s="133"/>
    </row>
    <row r="15" spans="2:15" ht="12.75">
      <c r="B15" s="234"/>
      <c r="C15" s="234"/>
      <c r="D15" s="234"/>
      <c r="E15" s="234"/>
      <c r="F15" s="234"/>
      <c r="G15" s="234"/>
      <c r="H15" s="234"/>
      <c r="J15" s="133"/>
      <c r="K15" s="133"/>
      <c r="L15" s="133"/>
      <c r="M15" s="133"/>
      <c r="N15" s="133"/>
      <c r="O15" s="133"/>
    </row>
    <row r="16" spans="2:15" ht="12.75">
      <c r="B16" s="234"/>
      <c r="C16" s="234"/>
      <c r="D16" s="234"/>
      <c r="E16" s="234"/>
      <c r="F16" s="234"/>
      <c r="G16" s="234"/>
      <c r="H16" s="234"/>
      <c r="I16" s="134"/>
      <c r="J16" s="133"/>
      <c r="K16" s="133"/>
      <c r="L16" s="133"/>
      <c r="M16" s="133"/>
      <c r="N16" s="133"/>
      <c r="O16" s="133"/>
    </row>
    <row r="17" spans="2:15" ht="12.75">
      <c r="B17" s="234"/>
      <c r="C17" s="234"/>
      <c r="D17" s="234"/>
      <c r="E17" s="234"/>
      <c r="F17" s="234"/>
      <c r="G17" s="234"/>
      <c r="H17" s="234"/>
      <c r="I17" s="134"/>
      <c r="J17" s="133"/>
      <c r="K17" s="133"/>
      <c r="L17" s="133"/>
      <c r="M17" s="133"/>
      <c r="N17" s="133"/>
      <c r="O17" s="133"/>
    </row>
    <row r="20" spans="2:8" ht="12.75">
      <c r="B20" s="232" t="s">
        <v>347</v>
      </c>
      <c r="C20" s="232"/>
      <c r="D20" s="232"/>
      <c r="E20" s="232"/>
      <c r="F20" s="232"/>
      <c r="G20" s="232"/>
      <c r="H20" s="232"/>
    </row>
    <row r="21" spans="2:8" ht="12.75">
      <c r="B21" s="233" t="s">
        <v>302</v>
      </c>
      <c r="C21" s="233"/>
      <c r="D21" s="233"/>
      <c r="E21" s="233"/>
      <c r="F21" s="233"/>
      <c r="G21" s="233"/>
      <c r="H21" s="233"/>
    </row>
    <row r="22" spans="2:8" ht="13.5" thickBot="1">
      <c r="B22" s="93"/>
      <c r="C22" s="93"/>
      <c r="D22" s="93"/>
      <c r="E22" s="93"/>
      <c r="F22" s="93"/>
      <c r="G22" s="93"/>
      <c r="H22" s="93"/>
    </row>
    <row r="23" spans="2:8" ht="13.5" thickBot="1">
      <c r="B23" s="94" t="s">
        <v>301</v>
      </c>
      <c r="C23" s="95" t="s">
        <v>283</v>
      </c>
      <c r="D23" s="96" t="s">
        <v>304</v>
      </c>
      <c r="E23" s="97">
        <v>2014</v>
      </c>
      <c r="F23" s="96" t="s">
        <v>304</v>
      </c>
      <c r="G23" s="98">
        <v>2013</v>
      </c>
      <c r="H23" s="96" t="s">
        <v>304</v>
      </c>
    </row>
    <row r="24" spans="2:17" ht="12.75">
      <c r="B24" s="99" t="s">
        <v>36</v>
      </c>
      <c r="C24" s="100">
        <v>2908058</v>
      </c>
      <c r="D24" s="75">
        <v>14.272497974994769</v>
      </c>
      <c r="E24" s="100">
        <v>2635385</v>
      </c>
      <c r="F24" s="75">
        <v>12.885241781785716</v>
      </c>
      <c r="G24" s="100">
        <v>2625644</v>
      </c>
      <c r="H24" s="75">
        <v>13.715925460501763</v>
      </c>
      <c r="J24" s="101"/>
      <c r="K24" s="101"/>
      <c r="L24" s="128"/>
      <c r="M24" s="129"/>
      <c r="N24" s="128"/>
      <c r="O24" s="129"/>
      <c r="P24" s="128"/>
      <c r="Q24" s="129"/>
    </row>
    <row r="25" spans="2:17" ht="12.75">
      <c r="B25" s="99" t="s">
        <v>92</v>
      </c>
      <c r="C25" s="100">
        <v>2140874</v>
      </c>
      <c r="D25" s="75">
        <v>10.507225038055964</v>
      </c>
      <c r="E25" s="100">
        <v>2729442</v>
      </c>
      <c r="F25" s="75">
        <v>13.34511659562484</v>
      </c>
      <c r="G25" s="100">
        <v>2369483</v>
      </c>
      <c r="H25" s="75">
        <v>12.377783205920567</v>
      </c>
      <c r="J25" s="101"/>
      <c r="K25" s="101"/>
      <c r="L25" s="128"/>
      <c r="M25" s="129"/>
      <c r="N25" s="128"/>
      <c r="O25" s="129"/>
      <c r="P25" s="128"/>
      <c r="Q25" s="129"/>
    </row>
    <row r="26" spans="2:17" ht="12.75">
      <c r="B26" s="99" t="s">
        <v>43</v>
      </c>
      <c r="C26" s="100">
        <v>1371869</v>
      </c>
      <c r="D26" s="75">
        <v>6.733014790096379</v>
      </c>
      <c r="E26" s="100">
        <v>1384356</v>
      </c>
      <c r="F26" s="75">
        <v>6.7685601049052595</v>
      </c>
      <c r="G26" s="100">
        <v>1324577</v>
      </c>
      <c r="H26" s="75">
        <v>6.919368885764805</v>
      </c>
      <c r="J26" s="101"/>
      <c r="K26" s="101"/>
      <c r="L26" s="128"/>
      <c r="M26" s="129"/>
      <c r="N26" s="128"/>
      <c r="O26" s="129"/>
      <c r="P26" s="128"/>
      <c r="Q26" s="129"/>
    </row>
    <row r="27" spans="2:17" ht="13.5" thickBot="1">
      <c r="B27" s="99" t="s">
        <v>305</v>
      </c>
      <c r="C27" s="100">
        <v>13954455</v>
      </c>
      <c r="D27" s="75">
        <v>68.4872621968529</v>
      </c>
      <c r="E27" s="100">
        <v>13703557</v>
      </c>
      <c r="F27" s="75">
        <v>67.00108151768418</v>
      </c>
      <c r="G27" s="100">
        <v>12823328</v>
      </c>
      <c r="H27" s="75">
        <v>66.98692244781287</v>
      </c>
      <c r="J27" s="101"/>
      <c r="K27" s="101"/>
      <c r="L27" s="128"/>
      <c r="M27" s="129"/>
      <c r="N27" s="128"/>
      <c r="O27" s="129"/>
      <c r="P27" s="128"/>
      <c r="Q27" s="129"/>
    </row>
    <row r="28" spans="2:17" ht="13.5" thickBot="1">
      <c r="B28" s="102" t="s">
        <v>303</v>
      </c>
      <c r="C28" s="135">
        <v>20375256</v>
      </c>
      <c r="D28" s="136">
        <v>100</v>
      </c>
      <c r="E28" s="135">
        <v>20452740</v>
      </c>
      <c r="F28" s="136">
        <v>100</v>
      </c>
      <c r="G28" s="135">
        <v>19143032</v>
      </c>
      <c r="H28" s="136">
        <v>100</v>
      </c>
      <c r="J28" s="101"/>
      <c r="K28" s="101"/>
      <c r="L28" s="128"/>
      <c r="M28" s="129"/>
      <c r="N28" s="128"/>
      <c r="O28" s="129"/>
      <c r="P28" s="128"/>
      <c r="Q28" s="129"/>
    </row>
    <row r="29" ht="12.75">
      <c r="B29" s="80" t="s">
        <v>18</v>
      </c>
    </row>
    <row r="30" ht="12.75">
      <c r="B30" s="103"/>
    </row>
    <row r="31" spans="2:8" ht="12.75">
      <c r="B31" s="234" t="s">
        <v>348</v>
      </c>
      <c r="C31" s="234"/>
      <c r="D31" s="234"/>
      <c r="E31" s="234"/>
      <c r="F31" s="234"/>
      <c r="G31" s="234"/>
      <c r="H31" s="234"/>
    </row>
    <row r="32" spans="2:8" ht="12.75">
      <c r="B32" s="234"/>
      <c r="C32" s="234"/>
      <c r="D32" s="234"/>
      <c r="E32" s="234"/>
      <c r="F32" s="234"/>
      <c r="G32" s="234"/>
      <c r="H32" s="234"/>
    </row>
    <row r="33" spans="2:8" ht="12.75" customHeight="1">
      <c r="B33" s="234"/>
      <c r="C33" s="234"/>
      <c r="D33" s="234"/>
      <c r="E33" s="234"/>
      <c r="F33" s="234"/>
      <c r="G33" s="234"/>
      <c r="H33" s="234"/>
    </row>
    <row r="34" spans="2:8" ht="12.75">
      <c r="B34" s="234"/>
      <c r="C34" s="234"/>
      <c r="D34" s="234"/>
      <c r="E34" s="234"/>
      <c r="F34" s="234"/>
      <c r="G34" s="234"/>
      <c r="H34" s="234"/>
    </row>
    <row r="35" spans="2:8" ht="12.75">
      <c r="B35" s="234"/>
      <c r="C35" s="234"/>
      <c r="D35" s="234"/>
      <c r="E35" s="234"/>
      <c r="F35" s="234"/>
      <c r="G35" s="234"/>
      <c r="H35" s="234"/>
    </row>
    <row r="36" spans="2:8" ht="12.75">
      <c r="B36" s="119"/>
      <c r="C36" s="119"/>
      <c r="D36" s="119"/>
      <c r="E36" s="119"/>
      <c r="F36" s="119"/>
      <c r="G36" s="119"/>
      <c r="H36" s="119"/>
    </row>
    <row r="37" spans="2:8" ht="12.75">
      <c r="B37" s="119"/>
      <c r="C37" s="119"/>
      <c r="D37" s="119"/>
      <c r="E37" s="119"/>
      <c r="F37" s="119"/>
      <c r="G37" s="119"/>
      <c r="H37" s="119"/>
    </row>
    <row r="38" spans="2:8" ht="12.75">
      <c r="B38" s="119"/>
      <c r="C38" s="119"/>
      <c r="D38" s="119"/>
      <c r="E38" s="119"/>
      <c r="F38" s="119"/>
      <c r="G38" s="119"/>
      <c r="H38" s="119"/>
    </row>
    <row r="39" spans="2:8" ht="12.75">
      <c r="B39" s="119"/>
      <c r="C39" s="119"/>
      <c r="D39" s="119"/>
      <c r="E39" s="119"/>
      <c r="F39" s="119"/>
      <c r="G39" s="119"/>
      <c r="H39" s="119"/>
    </row>
    <row r="40" spans="2:8" ht="12.75">
      <c r="B40" s="119"/>
      <c r="C40" s="119"/>
      <c r="D40" s="119"/>
      <c r="E40" s="119"/>
      <c r="F40" s="119"/>
      <c r="G40" s="119"/>
      <c r="H40" s="119"/>
    </row>
    <row r="41" spans="2:8" ht="12.75">
      <c r="B41" s="119"/>
      <c r="C41" s="119"/>
      <c r="D41" s="119"/>
      <c r="E41" s="119"/>
      <c r="F41" s="119"/>
      <c r="G41" s="119"/>
      <c r="H41" s="119"/>
    </row>
    <row r="42" spans="2:8" ht="12.75">
      <c r="B42" s="119"/>
      <c r="C42" s="119"/>
      <c r="D42" s="119"/>
      <c r="E42" s="119"/>
      <c r="F42" s="119"/>
      <c r="G42" s="119"/>
      <c r="H42" s="119"/>
    </row>
    <row r="43" spans="2:8" ht="12.75">
      <c r="B43" s="119"/>
      <c r="C43" s="119"/>
      <c r="D43" s="119"/>
      <c r="E43" s="119"/>
      <c r="F43" s="119"/>
      <c r="G43" s="119"/>
      <c r="H43" s="119"/>
    </row>
    <row r="44" spans="2:8" ht="12.75">
      <c r="B44" s="119"/>
      <c r="C44" s="119"/>
      <c r="D44" s="119"/>
      <c r="E44" s="119"/>
      <c r="F44" s="119"/>
      <c r="G44" s="119"/>
      <c r="H44" s="119"/>
    </row>
    <row r="45" spans="2:8" ht="12.75">
      <c r="B45" s="119"/>
      <c r="C45" s="119"/>
      <c r="D45" s="119"/>
      <c r="E45" s="119"/>
      <c r="F45" s="119"/>
      <c r="G45" s="119"/>
      <c r="H45" s="119"/>
    </row>
    <row r="46" spans="2:8" ht="12.75">
      <c r="B46" s="119"/>
      <c r="C46" s="119"/>
      <c r="D46" s="119"/>
      <c r="E46" s="119"/>
      <c r="F46" s="119"/>
      <c r="G46" s="119"/>
      <c r="H46" s="119"/>
    </row>
    <row r="47" spans="2:8" ht="12.75">
      <c r="B47" s="119"/>
      <c r="C47" s="119"/>
      <c r="D47" s="119"/>
      <c r="E47" s="119"/>
      <c r="F47" s="119"/>
      <c r="G47" s="119"/>
      <c r="H47" s="119"/>
    </row>
    <row r="48" spans="2:8" ht="12.75">
      <c r="B48" s="119"/>
      <c r="C48" s="119"/>
      <c r="D48" s="119"/>
      <c r="E48" s="119"/>
      <c r="F48" s="119"/>
      <c r="G48" s="119"/>
      <c r="H48" s="119"/>
    </row>
    <row r="49" spans="2:8" ht="12.75">
      <c r="B49" s="119"/>
      <c r="C49" s="119"/>
      <c r="D49" s="119"/>
      <c r="E49" s="119"/>
      <c r="F49" s="119"/>
      <c r="G49" s="119"/>
      <c r="H49" s="119"/>
    </row>
    <row r="50" spans="2:8" ht="12.75">
      <c r="B50" s="119"/>
      <c r="C50" s="119"/>
      <c r="D50" s="119"/>
      <c r="E50" s="119"/>
      <c r="F50" s="119"/>
      <c r="G50" s="119"/>
      <c r="H50" s="119"/>
    </row>
    <row r="51" spans="2:8" ht="12.75">
      <c r="B51" s="119"/>
      <c r="C51" s="119"/>
      <c r="D51" s="119"/>
      <c r="E51" s="119"/>
      <c r="F51" s="119"/>
      <c r="G51" s="119"/>
      <c r="H51" s="119"/>
    </row>
    <row r="52" spans="2:8" ht="12.75">
      <c r="B52" s="119"/>
      <c r="C52" s="119"/>
      <c r="D52" s="119"/>
      <c r="E52" s="119"/>
      <c r="F52" s="119"/>
      <c r="G52" s="119"/>
      <c r="H52" s="119"/>
    </row>
    <row r="56" spans="1:8" ht="12.75">
      <c r="A56" s="208" t="s">
        <v>0</v>
      </c>
      <c r="B56" s="208"/>
      <c r="C56" s="208"/>
      <c r="D56" s="208"/>
      <c r="E56" s="208"/>
      <c r="F56" s="208"/>
      <c r="G56" s="208"/>
      <c r="H56" s="208"/>
    </row>
    <row r="57" spans="1:8" ht="15">
      <c r="A57" s="203" t="s">
        <v>1</v>
      </c>
      <c r="B57" s="203"/>
      <c r="C57" s="203"/>
      <c r="D57" s="203"/>
      <c r="E57" s="203"/>
      <c r="F57" s="203"/>
      <c r="G57" s="203"/>
      <c r="H57" s="203"/>
    </row>
    <row r="58" spans="1:8" ht="12.75" customHeight="1">
      <c r="A58" s="209" t="s">
        <v>27</v>
      </c>
      <c r="B58" s="209"/>
      <c r="C58" s="209"/>
      <c r="D58" s="209"/>
      <c r="E58" s="209"/>
      <c r="F58" s="209"/>
      <c r="G58" s="209"/>
      <c r="H58" s="209"/>
    </row>
  </sheetData>
  <sheetProtection/>
  <mergeCells count="9">
    <mergeCell ref="A56:H56"/>
    <mergeCell ref="A57:H57"/>
    <mergeCell ref="A58:H58"/>
    <mergeCell ref="B2:H2"/>
    <mergeCell ref="B3:H3"/>
    <mergeCell ref="B13:H17"/>
    <mergeCell ref="B20:H20"/>
    <mergeCell ref="B21:H21"/>
    <mergeCell ref="B31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3:O79"/>
  <sheetViews>
    <sheetView showGridLines="0" zoomScale="90" zoomScaleNormal="90" zoomScalePageLayoutView="0" workbookViewId="0" topLeftCell="A1">
      <selection activeCell="R59" sqref="R59"/>
    </sheetView>
  </sheetViews>
  <sheetFormatPr defaultColWidth="9.00390625" defaultRowHeight="12.75"/>
  <cols>
    <col min="1" max="1" width="0.12890625" style="120" customWidth="1"/>
    <col min="2" max="2" width="11.625" style="120" customWidth="1"/>
    <col min="3" max="5" width="12.625" style="120" bestFit="1" customWidth="1"/>
    <col min="6" max="6" width="11.75390625" style="120" customWidth="1"/>
    <col min="7" max="9" width="12.625" style="120" bestFit="1" customWidth="1"/>
    <col min="10" max="10" width="11.875" style="120" customWidth="1"/>
    <col min="11" max="13" width="11.25390625" style="120" bestFit="1" customWidth="1"/>
    <col min="14" max="14" width="11.75390625" style="120" customWidth="1"/>
    <col min="15" max="16384" width="9.125" style="120" customWidth="1"/>
  </cols>
  <sheetData>
    <row r="3" spans="2:15" ht="21.75" customHeight="1">
      <c r="B3" s="246" t="s">
        <v>349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  <c r="O3" s="121"/>
    </row>
    <row r="4" spans="2:15" s="6" customFormat="1" ht="21.75" customHeight="1">
      <c r="B4" s="7"/>
      <c r="C4" s="237" t="s">
        <v>21</v>
      </c>
      <c r="D4" s="238"/>
      <c r="E4" s="239"/>
      <c r="F4" s="240" t="s">
        <v>307</v>
      </c>
      <c r="G4" s="237" t="s">
        <v>19</v>
      </c>
      <c r="H4" s="238"/>
      <c r="I4" s="239"/>
      <c r="J4" s="240" t="s">
        <v>307</v>
      </c>
      <c r="K4" s="237" t="s">
        <v>20</v>
      </c>
      <c r="L4" s="238"/>
      <c r="M4" s="239"/>
      <c r="N4" s="240" t="s">
        <v>307</v>
      </c>
      <c r="O4" s="8"/>
    </row>
    <row r="5" spans="2:14" s="6" customFormat="1" ht="21.75" customHeight="1">
      <c r="B5" s="9"/>
      <c r="C5" s="10">
        <v>2013</v>
      </c>
      <c r="D5" s="10">
        <v>2014</v>
      </c>
      <c r="E5" s="10" t="s">
        <v>283</v>
      </c>
      <c r="F5" s="241"/>
      <c r="G5" s="10">
        <v>2013</v>
      </c>
      <c r="H5" s="10">
        <v>2014</v>
      </c>
      <c r="I5" s="10" t="s">
        <v>283</v>
      </c>
      <c r="J5" s="241"/>
      <c r="K5" s="10">
        <v>2013</v>
      </c>
      <c r="L5" s="10">
        <v>2014</v>
      </c>
      <c r="M5" s="10" t="s">
        <v>283</v>
      </c>
      <c r="N5" s="241"/>
    </row>
    <row r="6" spans="2:15" s="6" customFormat="1" ht="19.5" customHeight="1">
      <c r="B6" s="11" t="s">
        <v>22</v>
      </c>
      <c r="C6" s="14">
        <v>4135391</v>
      </c>
      <c r="D6" s="14">
        <v>4658207</v>
      </c>
      <c r="E6" s="14">
        <v>5030535</v>
      </c>
      <c r="F6" s="52">
        <v>7.9929466423454345</v>
      </c>
      <c r="G6" s="14">
        <v>3375842</v>
      </c>
      <c r="H6" s="14">
        <v>3834217</v>
      </c>
      <c r="I6" s="14">
        <v>4091126</v>
      </c>
      <c r="J6" s="52">
        <v>6.700429318424074</v>
      </c>
      <c r="K6" s="14">
        <v>759549</v>
      </c>
      <c r="L6" s="14">
        <v>823990</v>
      </c>
      <c r="M6" s="14">
        <v>939409</v>
      </c>
      <c r="N6" s="52">
        <v>14.007330186045946</v>
      </c>
      <c r="O6" s="8"/>
    </row>
    <row r="7" spans="2:14" s="6" customFormat="1" ht="19.5" customHeight="1">
      <c r="B7" s="11" t="s">
        <v>23</v>
      </c>
      <c r="C7" s="14">
        <v>1314195</v>
      </c>
      <c r="D7" s="14">
        <v>1521798</v>
      </c>
      <c r="E7" s="14">
        <v>1589963</v>
      </c>
      <c r="F7" s="52">
        <v>4.479241003076624</v>
      </c>
      <c r="G7" s="14">
        <v>841606</v>
      </c>
      <c r="H7" s="14">
        <v>993168</v>
      </c>
      <c r="I7" s="14">
        <v>1033887</v>
      </c>
      <c r="J7" s="52">
        <v>4.099910589145039</v>
      </c>
      <c r="K7" s="14">
        <v>472589</v>
      </c>
      <c r="L7" s="14">
        <v>528630</v>
      </c>
      <c r="M7" s="14">
        <v>556076</v>
      </c>
      <c r="N7" s="52">
        <v>5.191911166600457</v>
      </c>
    </row>
    <row r="8" spans="2:14" s="6" customFormat="1" ht="19.5" customHeight="1">
      <c r="B8" s="11" t="s">
        <v>24</v>
      </c>
      <c r="C8" s="14">
        <v>3877</v>
      </c>
      <c r="D8" s="14">
        <v>3162</v>
      </c>
      <c r="E8" s="14">
        <v>3640</v>
      </c>
      <c r="F8" s="52">
        <v>15.117014547754588</v>
      </c>
      <c r="G8" s="14">
        <v>3168</v>
      </c>
      <c r="H8" s="14">
        <v>2587</v>
      </c>
      <c r="I8" s="14">
        <v>3052</v>
      </c>
      <c r="J8" s="52">
        <v>17.974487823734055</v>
      </c>
      <c r="K8" s="14">
        <v>709</v>
      </c>
      <c r="L8" s="14">
        <v>575</v>
      </c>
      <c r="M8" s="14">
        <v>588</v>
      </c>
      <c r="N8" s="52">
        <v>2.2608695652173916</v>
      </c>
    </row>
    <row r="9" spans="1:14" s="6" customFormat="1" ht="19.5" customHeight="1">
      <c r="A9" s="12"/>
      <c r="B9" s="13" t="s">
        <v>25</v>
      </c>
      <c r="C9" s="14">
        <v>447121</v>
      </c>
      <c r="D9" s="14">
        <v>471886</v>
      </c>
      <c r="E9" s="14">
        <v>456790</v>
      </c>
      <c r="F9" s="52">
        <v>-3.1990777433532673</v>
      </c>
      <c r="G9" s="14">
        <v>372895</v>
      </c>
      <c r="H9" s="14">
        <v>384547</v>
      </c>
      <c r="I9" s="14">
        <v>352437</v>
      </c>
      <c r="J9" s="52">
        <v>-8.35008464504989</v>
      </c>
      <c r="K9" s="14">
        <v>74226</v>
      </c>
      <c r="L9" s="14">
        <v>87339</v>
      </c>
      <c r="M9" s="14">
        <v>104353</v>
      </c>
      <c r="N9" s="52">
        <v>19.480415392894354</v>
      </c>
    </row>
    <row r="10" spans="2:14" s="6" customFormat="1" ht="19.5" customHeight="1">
      <c r="B10" s="11" t="s">
        <v>21</v>
      </c>
      <c r="C10" s="14">
        <v>5900584</v>
      </c>
      <c r="D10" s="14">
        <v>6655053</v>
      </c>
      <c r="E10" s="14">
        <v>7080928</v>
      </c>
      <c r="F10" s="52">
        <v>6.399272853274046</v>
      </c>
      <c r="G10" s="14">
        <v>4593511</v>
      </c>
      <c r="H10" s="14">
        <v>5214519</v>
      </c>
      <c r="I10" s="14">
        <v>5480502</v>
      </c>
      <c r="J10" s="52">
        <v>5.100815626522792</v>
      </c>
      <c r="K10" s="14">
        <v>1307073</v>
      </c>
      <c r="L10" s="14">
        <v>1440534</v>
      </c>
      <c r="M10" s="61">
        <v>1600426</v>
      </c>
      <c r="N10" s="62">
        <v>11.099495048364009</v>
      </c>
    </row>
    <row r="11" spans="2:14" s="6" customFormat="1" ht="19.5" customHeight="1">
      <c r="B11" s="11" t="s">
        <v>29</v>
      </c>
      <c r="C11" s="14">
        <v>295937</v>
      </c>
      <c r="D11" s="14">
        <v>291479</v>
      </c>
      <c r="E11" s="14">
        <v>251248</v>
      </c>
      <c r="F11" s="14"/>
      <c r="G11" s="14">
        <v>295667</v>
      </c>
      <c r="H11" s="14">
        <v>291168</v>
      </c>
      <c r="I11" s="14">
        <v>250525</v>
      </c>
      <c r="J11" s="14"/>
      <c r="K11" s="14">
        <v>270</v>
      </c>
      <c r="L11" s="14">
        <v>311</v>
      </c>
      <c r="M11" s="14">
        <v>723</v>
      </c>
      <c r="N11" s="14"/>
    </row>
    <row r="12" ht="12" customHeight="1">
      <c r="N12" s="121"/>
    </row>
    <row r="16" spans="2:14" ht="21.75" customHeight="1">
      <c r="B16" s="236" t="s">
        <v>350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</row>
    <row r="17" spans="2:14" s="6" customFormat="1" ht="21.75" customHeight="1">
      <c r="B17" s="7"/>
      <c r="C17" s="237" t="s">
        <v>21</v>
      </c>
      <c r="D17" s="238"/>
      <c r="E17" s="239"/>
      <c r="F17" s="240" t="s">
        <v>307</v>
      </c>
      <c r="G17" s="237" t="s">
        <v>19</v>
      </c>
      <c r="H17" s="238"/>
      <c r="I17" s="239"/>
      <c r="J17" s="240" t="s">
        <v>307</v>
      </c>
      <c r="K17" s="237" t="s">
        <v>20</v>
      </c>
      <c r="L17" s="238"/>
      <c r="M17" s="239"/>
      <c r="N17" s="240" t="s">
        <v>307</v>
      </c>
    </row>
    <row r="18" spans="2:14" s="6" customFormat="1" ht="21.75" customHeight="1">
      <c r="B18" s="9"/>
      <c r="C18" s="10">
        <v>2013</v>
      </c>
      <c r="D18" s="10">
        <v>2014</v>
      </c>
      <c r="E18" s="10" t="s">
        <v>283</v>
      </c>
      <c r="F18" s="241"/>
      <c r="G18" s="10">
        <v>2013</v>
      </c>
      <c r="H18" s="10">
        <v>2014</v>
      </c>
      <c r="I18" s="10" t="s">
        <v>283</v>
      </c>
      <c r="J18" s="241"/>
      <c r="K18" s="10">
        <v>2013</v>
      </c>
      <c r="L18" s="10">
        <v>2014</v>
      </c>
      <c r="M18" s="10" t="s">
        <v>283</v>
      </c>
      <c r="N18" s="241"/>
    </row>
    <row r="19" spans="2:14" s="6" customFormat="1" ht="19.5" customHeight="1">
      <c r="B19" s="11" t="s">
        <v>22</v>
      </c>
      <c r="C19" s="14">
        <v>3775509</v>
      </c>
      <c r="D19" s="14">
        <v>3900891</v>
      </c>
      <c r="E19" s="14">
        <v>4160730</v>
      </c>
      <c r="F19" s="52">
        <v>6.661016675421077</v>
      </c>
      <c r="G19" s="14">
        <v>3148571</v>
      </c>
      <c r="H19" s="14">
        <v>3309904</v>
      </c>
      <c r="I19" s="14">
        <v>3461131</v>
      </c>
      <c r="J19" s="52">
        <v>4.568924053386443</v>
      </c>
      <c r="K19" s="14">
        <v>626938</v>
      </c>
      <c r="L19" s="14">
        <v>590987</v>
      </c>
      <c r="M19" s="14">
        <v>699599</v>
      </c>
      <c r="N19" s="52">
        <v>18.37806922994922</v>
      </c>
    </row>
    <row r="20" spans="2:14" s="6" customFormat="1" ht="19.5" customHeight="1">
      <c r="B20" s="11" t="s">
        <v>23</v>
      </c>
      <c r="C20" s="14">
        <v>1035508</v>
      </c>
      <c r="D20" s="14">
        <v>1023925</v>
      </c>
      <c r="E20" s="14">
        <v>1114800</v>
      </c>
      <c r="F20" s="52">
        <v>8.875161755011353</v>
      </c>
      <c r="G20" s="14">
        <v>679802</v>
      </c>
      <c r="H20" s="14">
        <v>681530</v>
      </c>
      <c r="I20" s="14">
        <v>724630</v>
      </c>
      <c r="J20" s="52">
        <v>6.324006279987675</v>
      </c>
      <c r="K20" s="14">
        <v>355706</v>
      </c>
      <c r="L20" s="14">
        <v>342395</v>
      </c>
      <c r="M20" s="14">
        <v>390170</v>
      </c>
      <c r="N20" s="52">
        <v>13.95318272755151</v>
      </c>
    </row>
    <row r="21" spans="1:14" s="6" customFormat="1" ht="19.5" customHeight="1">
      <c r="A21" s="6" t="e">
        <v>#REF!</v>
      </c>
      <c r="B21" s="11" t="s">
        <v>24</v>
      </c>
      <c r="C21" s="14">
        <v>2652</v>
      </c>
      <c r="D21" s="14">
        <v>1635</v>
      </c>
      <c r="E21" s="14">
        <v>2397</v>
      </c>
      <c r="F21" s="52">
        <v>46.60550458715596</v>
      </c>
      <c r="G21" s="14">
        <v>2401</v>
      </c>
      <c r="H21" s="14">
        <v>1466</v>
      </c>
      <c r="I21" s="14">
        <v>2217</v>
      </c>
      <c r="J21" s="52">
        <v>51.22783083219645</v>
      </c>
      <c r="K21" s="14">
        <v>251</v>
      </c>
      <c r="L21" s="14">
        <v>169</v>
      </c>
      <c r="M21" s="14">
        <v>180</v>
      </c>
      <c r="N21" s="52">
        <v>6.508875739644971</v>
      </c>
    </row>
    <row r="22" spans="1:14" s="6" customFormat="1" ht="19.5" customHeight="1">
      <c r="A22" s="12"/>
      <c r="B22" s="13" t="s">
        <v>25</v>
      </c>
      <c r="C22" s="14">
        <v>454528</v>
      </c>
      <c r="D22" s="14">
        <v>475658</v>
      </c>
      <c r="E22" s="14">
        <v>451093</v>
      </c>
      <c r="F22" s="52">
        <v>-5.164424859878316</v>
      </c>
      <c r="G22" s="14">
        <v>380180</v>
      </c>
      <c r="H22" s="14">
        <v>384016</v>
      </c>
      <c r="I22" s="14">
        <v>346020</v>
      </c>
      <c r="J22" s="52">
        <v>-9.894379400858297</v>
      </c>
      <c r="K22" s="14">
        <v>74348</v>
      </c>
      <c r="L22" s="14">
        <v>91642</v>
      </c>
      <c r="M22" s="14">
        <v>105073</v>
      </c>
      <c r="N22" s="52">
        <v>14.655943781235678</v>
      </c>
    </row>
    <row r="23" spans="2:14" s="6" customFormat="1" ht="19.5" customHeight="1">
      <c r="B23" s="11" t="s">
        <v>21</v>
      </c>
      <c r="C23" s="14">
        <v>5268197</v>
      </c>
      <c r="D23" s="14">
        <v>5402109</v>
      </c>
      <c r="E23" s="14">
        <v>5729020</v>
      </c>
      <c r="F23" s="52">
        <v>6.051543943300663</v>
      </c>
      <c r="G23" s="14">
        <v>4210954</v>
      </c>
      <c r="H23" s="14">
        <v>4376916</v>
      </c>
      <c r="I23" s="14">
        <v>4533998</v>
      </c>
      <c r="J23" s="52">
        <v>3.5888739925554884</v>
      </c>
      <c r="K23" s="14">
        <v>1057243</v>
      </c>
      <c r="L23" s="14">
        <v>1025193</v>
      </c>
      <c r="M23" s="61">
        <v>1195022</v>
      </c>
      <c r="N23" s="62">
        <v>16.565563752386137</v>
      </c>
    </row>
    <row r="24" spans="2:14" s="6" customFormat="1" ht="19.5" customHeight="1">
      <c r="B24" s="11" t="s">
        <v>29</v>
      </c>
      <c r="C24" s="14">
        <v>295937</v>
      </c>
      <c r="D24" s="14">
        <v>291479</v>
      </c>
      <c r="E24" s="14">
        <v>251248</v>
      </c>
      <c r="F24" s="14"/>
      <c r="G24" s="14">
        <v>295667</v>
      </c>
      <c r="H24" s="14">
        <v>291168</v>
      </c>
      <c r="I24" s="14">
        <v>250525</v>
      </c>
      <c r="J24" s="14"/>
      <c r="K24" s="14">
        <v>270</v>
      </c>
      <c r="L24" s="14">
        <v>311</v>
      </c>
      <c r="M24" s="14">
        <v>723</v>
      </c>
      <c r="N24" s="14"/>
    </row>
    <row r="25" ht="13.5" customHeight="1"/>
    <row r="26" ht="13.5" customHeight="1"/>
    <row r="27" spans="2:14" ht="13.5" customHeight="1">
      <c r="B27" s="235" t="s">
        <v>353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2:15" ht="12.75" customHeight="1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77" t="s">
        <v>209</v>
      </c>
    </row>
    <row r="29" spans="2:14" ht="12.75" customHeight="1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  <row r="30" spans="2:14" ht="15.75" customHeight="1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2" spans="2:15" ht="14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4" ht="21.75" customHeight="1">
      <c r="B33" s="242" t="s">
        <v>351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</row>
    <row r="34" spans="2:15" s="6" customFormat="1" ht="21.75" customHeight="1">
      <c r="B34" s="7"/>
      <c r="C34" s="237" t="s">
        <v>21</v>
      </c>
      <c r="D34" s="238"/>
      <c r="E34" s="239"/>
      <c r="F34" s="240" t="s">
        <v>307</v>
      </c>
      <c r="G34" s="237" t="s">
        <v>19</v>
      </c>
      <c r="H34" s="238"/>
      <c r="I34" s="239"/>
      <c r="J34" s="240" t="s">
        <v>307</v>
      </c>
      <c r="K34" s="237" t="s">
        <v>20</v>
      </c>
      <c r="L34" s="238"/>
      <c r="M34" s="239"/>
      <c r="N34" s="240" t="s">
        <v>307</v>
      </c>
      <c r="O34" s="120"/>
    </row>
    <row r="35" spans="2:15" s="6" customFormat="1" ht="21.75" customHeight="1">
      <c r="B35" s="9"/>
      <c r="C35" s="10">
        <v>2013</v>
      </c>
      <c r="D35" s="10">
        <v>2014</v>
      </c>
      <c r="E35" s="10" t="s">
        <v>283</v>
      </c>
      <c r="F35" s="241"/>
      <c r="G35" s="10">
        <v>2013</v>
      </c>
      <c r="H35" s="10">
        <v>2014</v>
      </c>
      <c r="I35" s="10" t="s">
        <v>283</v>
      </c>
      <c r="J35" s="241"/>
      <c r="K35" s="10">
        <v>2013</v>
      </c>
      <c r="L35" s="10">
        <v>2014</v>
      </c>
      <c r="M35" s="10" t="s">
        <v>283</v>
      </c>
      <c r="N35" s="241"/>
      <c r="O35" s="120"/>
    </row>
    <row r="36" spans="2:15" s="6" customFormat="1" ht="19.5" customHeight="1">
      <c r="B36" s="11" t="s">
        <v>22</v>
      </c>
      <c r="C36" s="14">
        <v>18400120</v>
      </c>
      <c r="D36" s="14">
        <v>19684341</v>
      </c>
      <c r="E36" s="14">
        <v>20292804</v>
      </c>
      <c r="F36" s="52">
        <v>3.09110170363336</v>
      </c>
      <c r="G36" s="14">
        <v>13785281</v>
      </c>
      <c r="H36" s="14">
        <v>14946835</v>
      </c>
      <c r="I36" s="14">
        <v>15076204</v>
      </c>
      <c r="J36" s="52">
        <v>0.86552771874447</v>
      </c>
      <c r="K36" s="14">
        <v>4614839</v>
      </c>
      <c r="L36" s="14">
        <v>4737506</v>
      </c>
      <c r="M36" s="14">
        <v>5216600</v>
      </c>
      <c r="N36" s="52">
        <v>10.11278930306368</v>
      </c>
      <c r="O36" s="120"/>
    </row>
    <row r="37" spans="1:15" s="6" customFormat="1" ht="19.5" customHeight="1">
      <c r="A37" s="8"/>
      <c r="B37" s="11" t="s">
        <v>23</v>
      </c>
      <c r="C37" s="14">
        <v>6480824</v>
      </c>
      <c r="D37" s="14">
        <v>6759120</v>
      </c>
      <c r="E37" s="14">
        <v>6691469</v>
      </c>
      <c r="F37" s="52">
        <v>-1.0008847305566404</v>
      </c>
      <c r="G37" s="14">
        <v>4128944</v>
      </c>
      <c r="H37" s="14">
        <v>4336139</v>
      </c>
      <c r="I37" s="14">
        <v>4134464</v>
      </c>
      <c r="J37" s="52">
        <v>-4.651027100376625</v>
      </c>
      <c r="K37" s="14">
        <v>2351880</v>
      </c>
      <c r="L37" s="14">
        <v>2422981</v>
      </c>
      <c r="M37" s="14">
        <v>2557005</v>
      </c>
      <c r="N37" s="52">
        <v>5.531368178289471</v>
      </c>
      <c r="O37" s="120"/>
    </row>
    <row r="38" spans="1:14" s="6" customFormat="1" ht="19.5" customHeight="1">
      <c r="A38" s="8"/>
      <c r="B38" s="11" t="s">
        <v>24</v>
      </c>
      <c r="C38" s="14">
        <v>18822</v>
      </c>
      <c r="D38" s="14">
        <v>17329</v>
      </c>
      <c r="E38" s="14">
        <v>16774</v>
      </c>
      <c r="F38" s="52">
        <v>-3.2027237578625427</v>
      </c>
      <c r="G38" s="14">
        <v>15949</v>
      </c>
      <c r="H38" s="14">
        <v>15220</v>
      </c>
      <c r="I38" s="14">
        <v>14916</v>
      </c>
      <c r="J38" s="52">
        <v>-1.997371879106439</v>
      </c>
      <c r="K38" s="14">
        <v>2873</v>
      </c>
      <c r="L38" s="14">
        <v>2109</v>
      </c>
      <c r="M38" s="14">
        <v>1858</v>
      </c>
      <c r="N38" s="52">
        <v>-11.901375059269796</v>
      </c>
    </row>
    <row r="39" spans="1:14" s="6" customFormat="1" ht="19.5" customHeight="1">
      <c r="A39" s="8"/>
      <c r="B39" s="148" t="s">
        <v>25</v>
      </c>
      <c r="C39" s="14">
        <v>1488359</v>
      </c>
      <c r="D39" s="14">
        <v>1433043</v>
      </c>
      <c r="E39" s="14">
        <v>1462081</v>
      </c>
      <c r="F39" s="52">
        <v>2.0263174238316646</v>
      </c>
      <c r="G39" s="14">
        <v>1212858</v>
      </c>
      <c r="H39" s="14">
        <v>1154546</v>
      </c>
      <c r="I39" s="14">
        <v>1149672</v>
      </c>
      <c r="J39" s="52">
        <v>-0.4221572808705759</v>
      </c>
      <c r="K39" s="14">
        <v>275501</v>
      </c>
      <c r="L39" s="14">
        <v>278497</v>
      </c>
      <c r="M39" s="14">
        <v>312409</v>
      </c>
      <c r="N39" s="52">
        <v>12.17679185054058</v>
      </c>
    </row>
    <row r="40" spans="1:15" s="6" customFormat="1" ht="19.5" customHeight="1">
      <c r="A40" s="8"/>
      <c r="B40" s="11" t="s">
        <v>21</v>
      </c>
      <c r="C40" s="14">
        <v>26388125</v>
      </c>
      <c r="D40" s="14">
        <v>27893833</v>
      </c>
      <c r="E40" s="14">
        <v>28463128</v>
      </c>
      <c r="F40" s="52">
        <v>2.0409349980692864</v>
      </c>
      <c r="G40" s="14">
        <v>19143032</v>
      </c>
      <c r="H40" s="14">
        <v>20452740</v>
      </c>
      <c r="I40" s="14">
        <v>20375256</v>
      </c>
      <c r="J40" s="52">
        <v>-0.3788441059730872</v>
      </c>
      <c r="K40" s="14">
        <v>7245093</v>
      </c>
      <c r="L40" s="14">
        <v>7441093</v>
      </c>
      <c r="M40" s="61">
        <v>8087872</v>
      </c>
      <c r="N40" s="62">
        <v>8.691989201048825</v>
      </c>
      <c r="O40" s="120"/>
    </row>
    <row r="41" spans="2:15" s="6" customFormat="1" ht="19.5" customHeight="1">
      <c r="B41" s="11" t="s">
        <v>29</v>
      </c>
      <c r="C41" s="14">
        <v>966015</v>
      </c>
      <c r="D41" s="14">
        <v>854957</v>
      </c>
      <c r="E41" s="14">
        <v>832500</v>
      </c>
      <c r="F41" s="14"/>
      <c r="G41" s="14">
        <v>964719</v>
      </c>
      <c r="H41" s="14">
        <v>853583</v>
      </c>
      <c r="I41" s="14">
        <v>830681</v>
      </c>
      <c r="J41" s="14"/>
      <c r="K41" s="14">
        <v>1296</v>
      </c>
      <c r="L41" s="14">
        <v>1374</v>
      </c>
      <c r="M41" s="14">
        <v>1819</v>
      </c>
      <c r="N41" s="14"/>
      <c r="O41" s="120"/>
    </row>
    <row r="42" ht="12.75">
      <c r="N42" s="121"/>
    </row>
    <row r="45" ht="14.25">
      <c r="O45" s="6"/>
    </row>
    <row r="46" spans="2:15" ht="21.75" customHeight="1">
      <c r="B46" s="236" t="s">
        <v>352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6"/>
    </row>
    <row r="47" spans="2:15" s="6" customFormat="1" ht="21.75" customHeight="1">
      <c r="B47" s="7"/>
      <c r="C47" s="237" t="s">
        <v>21</v>
      </c>
      <c r="D47" s="238"/>
      <c r="E47" s="239"/>
      <c r="F47" s="240" t="s">
        <v>307</v>
      </c>
      <c r="G47" s="237" t="s">
        <v>19</v>
      </c>
      <c r="H47" s="238"/>
      <c r="I47" s="239"/>
      <c r="J47" s="240" t="s">
        <v>307</v>
      </c>
      <c r="K47" s="237" t="s">
        <v>20</v>
      </c>
      <c r="L47" s="238"/>
      <c r="M47" s="239"/>
      <c r="N47" s="240" t="s">
        <v>307</v>
      </c>
      <c r="O47" s="120"/>
    </row>
    <row r="48" spans="2:15" s="6" customFormat="1" ht="21.75" customHeight="1">
      <c r="B48" s="9"/>
      <c r="C48" s="10">
        <v>2013</v>
      </c>
      <c r="D48" s="10">
        <v>2014</v>
      </c>
      <c r="E48" s="10" t="s">
        <v>283</v>
      </c>
      <c r="F48" s="241"/>
      <c r="G48" s="10">
        <v>2013</v>
      </c>
      <c r="H48" s="10">
        <v>2014</v>
      </c>
      <c r="I48" s="10" t="s">
        <v>283</v>
      </c>
      <c r="J48" s="241"/>
      <c r="K48" s="10">
        <v>2013</v>
      </c>
      <c r="L48" s="10">
        <v>2014</v>
      </c>
      <c r="M48" s="10" t="s">
        <v>283</v>
      </c>
      <c r="N48" s="241"/>
      <c r="O48" s="120"/>
    </row>
    <row r="49" spans="2:15" s="6" customFormat="1" ht="19.5" customHeight="1">
      <c r="B49" s="11" t="s">
        <v>22</v>
      </c>
      <c r="C49" s="14">
        <v>17060035</v>
      </c>
      <c r="D49" s="14">
        <v>18065670</v>
      </c>
      <c r="E49" s="14">
        <v>18528465</v>
      </c>
      <c r="F49" s="52">
        <v>2.5617372618895398</v>
      </c>
      <c r="G49" s="14">
        <v>12739906</v>
      </c>
      <c r="H49" s="14">
        <v>13699596</v>
      </c>
      <c r="I49" s="14">
        <v>13701166</v>
      </c>
      <c r="J49" s="52">
        <v>0.011460191964784948</v>
      </c>
      <c r="K49" s="14">
        <v>4320129</v>
      </c>
      <c r="L49" s="14">
        <v>4366074</v>
      </c>
      <c r="M49" s="14">
        <v>4827299</v>
      </c>
      <c r="N49" s="52">
        <v>10.563838359129965</v>
      </c>
      <c r="O49" s="120"/>
    </row>
    <row r="50" spans="2:15" s="6" customFormat="1" ht="19.5" customHeight="1">
      <c r="B50" s="11" t="s">
        <v>23</v>
      </c>
      <c r="C50" s="14">
        <v>6011776</v>
      </c>
      <c r="D50" s="14">
        <v>6082578</v>
      </c>
      <c r="E50" s="14">
        <v>6187669</v>
      </c>
      <c r="F50" s="52">
        <v>1.727737811171513</v>
      </c>
      <c r="G50" s="14">
        <v>3803357</v>
      </c>
      <c r="H50" s="14">
        <v>3868830</v>
      </c>
      <c r="I50" s="14">
        <v>3812599</v>
      </c>
      <c r="J50" s="52">
        <v>-1.4534368271544629</v>
      </c>
      <c r="K50" s="14">
        <v>2208419</v>
      </c>
      <c r="L50" s="14">
        <v>2213748</v>
      </c>
      <c r="M50" s="14">
        <v>2375070</v>
      </c>
      <c r="N50" s="52">
        <v>7.287279310924279</v>
      </c>
      <c r="O50" s="120"/>
    </row>
    <row r="51" spans="2:15" s="6" customFormat="1" ht="19.5" customHeight="1">
      <c r="B51" s="11" t="s">
        <v>24</v>
      </c>
      <c r="C51" s="14">
        <v>14224</v>
      </c>
      <c r="D51" s="14">
        <v>12784</v>
      </c>
      <c r="E51" s="14">
        <v>12157</v>
      </c>
      <c r="F51" s="52">
        <v>-4.904568210262829</v>
      </c>
      <c r="G51" s="14">
        <v>12783</v>
      </c>
      <c r="H51" s="14">
        <v>12007</v>
      </c>
      <c r="I51" s="14">
        <v>11428</v>
      </c>
      <c r="J51" s="52">
        <v>-4.822187057549763</v>
      </c>
      <c r="K51" s="14">
        <v>1441</v>
      </c>
      <c r="L51" s="14">
        <v>777</v>
      </c>
      <c r="M51" s="14">
        <v>729</v>
      </c>
      <c r="N51" s="52">
        <v>-6.177606177606178</v>
      </c>
      <c r="O51" s="120"/>
    </row>
    <row r="52" spans="1:14" s="6" customFormat="1" ht="19.5" customHeight="1">
      <c r="A52" s="8"/>
      <c r="B52" s="148" t="s">
        <v>25</v>
      </c>
      <c r="C52" s="14">
        <v>1530442</v>
      </c>
      <c r="D52" s="14">
        <v>1441831</v>
      </c>
      <c r="E52" s="14">
        <v>1447914</v>
      </c>
      <c r="F52" s="52">
        <v>0.4218941054811556</v>
      </c>
      <c r="G52" s="14">
        <v>1251228</v>
      </c>
      <c r="H52" s="14">
        <v>1159462</v>
      </c>
      <c r="I52" s="14">
        <v>1138532</v>
      </c>
      <c r="J52" s="52">
        <v>-1.8051475598165354</v>
      </c>
      <c r="K52" s="14">
        <v>279214</v>
      </c>
      <c r="L52" s="14">
        <v>282369</v>
      </c>
      <c r="M52" s="14">
        <v>309382</v>
      </c>
      <c r="N52" s="52">
        <v>9.566560068562767</v>
      </c>
    </row>
    <row r="53" spans="2:14" s="6" customFormat="1" ht="19.5" customHeight="1">
      <c r="B53" s="11" t="s">
        <v>21</v>
      </c>
      <c r="C53" s="14">
        <v>24616477</v>
      </c>
      <c r="D53" s="14">
        <v>25602863</v>
      </c>
      <c r="E53" s="14">
        <v>26176205</v>
      </c>
      <c r="F53" s="52">
        <v>2.2393667458205746</v>
      </c>
      <c r="G53" s="14">
        <v>17807274</v>
      </c>
      <c r="H53" s="14">
        <v>18739895</v>
      </c>
      <c r="I53" s="14">
        <v>18663725</v>
      </c>
      <c r="J53" s="52">
        <v>-0.40645905433301527</v>
      </c>
      <c r="K53" s="14">
        <v>6809203</v>
      </c>
      <c r="L53" s="14">
        <v>6862968</v>
      </c>
      <c r="M53" s="61">
        <v>7512480</v>
      </c>
      <c r="N53" s="62">
        <v>9.464010323230415</v>
      </c>
    </row>
    <row r="54" spans="2:15" s="6" customFormat="1" ht="19.5" customHeight="1">
      <c r="B54" s="11" t="s">
        <v>29</v>
      </c>
      <c r="C54" s="14">
        <v>966015</v>
      </c>
      <c r="D54" s="14">
        <v>854957</v>
      </c>
      <c r="E54" s="14">
        <v>832500</v>
      </c>
      <c r="F54" s="14"/>
      <c r="G54" s="14">
        <v>964719</v>
      </c>
      <c r="H54" s="14">
        <v>853583</v>
      </c>
      <c r="I54" s="14">
        <v>830681</v>
      </c>
      <c r="J54" s="14"/>
      <c r="K54" s="14">
        <v>1296</v>
      </c>
      <c r="L54" s="14">
        <v>1374</v>
      </c>
      <c r="M54" s="14">
        <v>1819</v>
      </c>
      <c r="N54" s="14"/>
      <c r="O54" s="120"/>
    </row>
    <row r="55" ht="15" customHeight="1"/>
    <row r="56" ht="15" customHeight="1"/>
    <row r="57" spans="2:14" ht="15" customHeight="1">
      <c r="B57" s="235" t="s">
        <v>354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</row>
    <row r="58" spans="2:14" ht="15" customHeight="1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2:15" ht="12.75" customHeight="1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6"/>
    </row>
    <row r="60" spans="2:15" ht="12.75" customHeight="1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6"/>
    </row>
    <row r="61" ht="12.75">
      <c r="H61" s="122"/>
    </row>
    <row r="63" ht="15">
      <c r="B63" s="5" t="s">
        <v>18</v>
      </c>
    </row>
    <row r="64" ht="15">
      <c r="B64" s="5" t="s">
        <v>205</v>
      </c>
    </row>
    <row r="77" spans="2:15" ht="16.5">
      <c r="B77" s="243" t="s">
        <v>0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</row>
    <row r="78" spans="2:15" ht="15">
      <c r="B78" s="244" t="s">
        <v>28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</row>
    <row r="79" spans="2:15" ht="14.25">
      <c r="B79" s="245" t="s">
        <v>35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</sheetData>
  <sheetProtection/>
  <mergeCells count="33">
    <mergeCell ref="C4:E4"/>
    <mergeCell ref="F4:F5"/>
    <mergeCell ref="G4:I4"/>
    <mergeCell ref="B27:N30"/>
    <mergeCell ref="J4:J5"/>
    <mergeCell ref="J17:J18"/>
    <mergeCell ref="K17:M17"/>
    <mergeCell ref="N17:N18"/>
    <mergeCell ref="B77:O77"/>
    <mergeCell ref="B78:O78"/>
    <mergeCell ref="B79:O79"/>
    <mergeCell ref="B3:N3"/>
    <mergeCell ref="B16:N16"/>
    <mergeCell ref="C17:E17"/>
    <mergeCell ref="F17:F18"/>
    <mergeCell ref="G17:I17"/>
    <mergeCell ref="K4:M4"/>
    <mergeCell ref="N4:N5"/>
    <mergeCell ref="B33:N33"/>
    <mergeCell ref="C34:E34"/>
    <mergeCell ref="F34:F35"/>
    <mergeCell ref="G34:I34"/>
    <mergeCell ref="J34:J35"/>
    <mergeCell ref="K34:M34"/>
    <mergeCell ref="N34:N35"/>
    <mergeCell ref="B57:N60"/>
    <mergeCell ref="B46:N46"/>
    <mergeCell ref="C47:E47"/>
    <mergeCell ref="F47:F48"/>
    <mergeCell ref="G47:I47"/>
    <mergeCell ref="J47:J48"/>
    <mergeCell ref="K47:M47"/>
    <mergeCell ref="N47:N48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142"/>
  <sheetViews>
    <sheetView showGridLines="0" zoomScaleSheetLayoutView="100" zoomScalePageLayoutView="0" workbookViewId="0" topLeftCell="A1">
      <selection activeCell="M44" sqref="M44"/>
    </sheetView>
  </sheetViews>
  <sheetFormatPr defaultColWidth="9.00390625" defaultRowHeight="12.75"/>
  <cols>
    <col min="1" max="1" width="24.375" style="20" customWidth="1"/>
    <col min="2" max="8" width="9.125" style="20" customWidth="1"/>
    <col min="9" max="9" width="10.00390625" style="20" customWidth="1"/>
    <col min="10" max="16384" width="9.125" style="20" customWidth="1"/>
  </cols>
  <sheetData>
    <row r="1" spans="1:9" s="15" customFormat="1" ht="36" customHeight="1">
      <c r="A1" s="255" t="s">
        <v>355</v>
      </c>
      <c r="B1" s="255"/>
      <c r="C1" s="255"/>
      <c r="D1" s="255"/>
      <c r="E1" s="255"/>
      <c r="F1" s="255"/>
      <c r="G1" s="255"/>
      <c r="H1" s="255"/>
      <c r="I1" s="255"/>
    </row>
    <row r="2" spans="1:9" ht="7.5" customHeight="1" thickBot="1">
      <c r="A2" s="16"/>
      <c r="B2" s="17"/>
      <c r="C2" s="17"/>
      <c r="D2" s="18"/>
      <c r="E2" s="17"/>
      <c r="F2" s="17"/>
      <c r="G2" s="17"/>
      <c r="H2" s="19"/>
      <c r="I2" s="19"/>
    </row>
    <row r="3" spans="1:9" ht="13.5" thickBot="1">
      <c r="A3" s="21"/>
      <c r="B3" s="251" t="s">
        <v>5</v>
      </c>
      <c r="C3" s="251"/>
      <c r="D3" s="251"/>
      <c r="E3" s="252" t="s">
        <v>30</v>
      </c>
      <c r="F3" s="252"/>
      <c r="G3" s="253"/>
      <c r="H3" s="251" t="s">
        <v>2</v>
      </c>
      <c r="I3" s="251"/>
    </row>
    <row r="4" spans="1:9" ht="13.5" thickBot="1">
      <c r="A4" s="22" t="s">
        <v>31</v>
      </c>
      <c r="B4" s="23">
        <v>2013</v>
      </c>
      <c r="C4" s="23">
        <v>2014</v>
      </c>
      <c r="D4" s="24" t="s">
        <v>283</v>
      </c>
      <c r="E4" s="23">
        <v>2013</v>
      </c>
      <c r="F4" s="23">
        <v>2014</v>
      </c>
      <c r="G4" s="24" t="s">
        <v>283</v>
      </c>
      <c r="H4" s="23" t="s">
        <v>210</v>
      </c>
      <c r="I4" s="23" t="s">
        <v>284</v>
      </c>
    </row>
    <row r="5" spans="1:11" ht="12.75">
      <c r="A5" s="25" t="s">
        <v>36</v>
      </c>
      <c r="B5" s="26">
        <v>636024</v>
      </c>
      <c r="C5" s="26">
        <v>733862</v>
      </c>
      <c r="D5" s="27">
        <v>798295</v>
      </c>
      <c r="E5" s="28">
        <v>13.846140784249783</v>
      </c>
      <c r="F5" s="28">
        <v>14.073436111748755</v>
      </c>
      <c r="G5" s="29">
        <v>14.566092668153392</v>
      </c>
      <c r="H5" s="28">
        <v>15.382752852093631</v>
      </c>
      <c r="I5" s="28">
        <v>8.779988608212449</v>
      </c>
      <c r="K5" s="76"/>
    </row>
    <row r="6" spans="1:11" ht="12.75">
      <c r="A6" s="25" t="s">
        <v>37</v>
      </c>
      <c r="B6" s="26">
        <v>99427</v>
      </c>
      <c r="C6" s="26">
        <v>116628</v>
      </c>
      <c r="D6" s="27">
        <v>130143</v>
      </c>
      <c r="E6" s="28">
        <v>2.164509892324194</v>
      </c>
      <c r="F6" s="28">
        <v>2.2366013049333984</v>
      </c>
      <c r="G6" s="29">
        <v>2.3746547305338086</v>
      </c>
      <c r="H6" s="28">
        <v>17.30012974342985</v>
      </c>
      <c r="I6" s="28">
        <v>11.588126350447567</v>
      </c>
      <c r="K6" s="76"/>
    </row>
    <row r="7" spans="1:11" ht="12.75">
      <c r="A7" s="25" t="s">
        <v>38</v>
      </c>
      <c r="B7" s="26">
        <v>140528</v>
      </c>
      <c r="C7" s="26">
        <v>156660</v>
      </c>
      <c r="D7" s="27">
        <v>160215</v>
      </c>
      <c r="E7" s="28">
        <v>3.0592720905642765</v>
      </c>
      <c r="F7" s="28">
        <v>3.0043039444290067</v>
      </c>
      <c r="G7" s="29">
        <v>2.9233635896857626</v>
      </c>
      <c r="H7" s="28">
        <v>11.479562791756791</v>
      </c>
      <c r="I7" s="28">
        <v>2.269245499808491</v>
      </c>
      <c r="K7" s="76"/>
    </row>
    <row r="8" spans="1:11" ht="12.75">
      <c r="A8" s="25" t="s">
        <v>39</v>
      </c>
      <c r="B8" s="26">
        <v>85224</v>
      </c>
      <c r="C8" s="26">
        <v>87338</v>
      </c>
      <c r="D8" s="27">
        <v>94056</v>
      </c>
      <c r="E8" s="28">
        <v>1.8553128532836864</v>
      </c>
      <c r="F8" s="28">
        <v>1.6749004078803815</v>
      </c>
      <c r="G8" s="29">
        <v>1.7161931516492468</v>
      </c>
      <c r="H8" s="28">
        <v>2.4805219187083623</v>
      </c>
      <c r="I8" s="28">
        <v>7.691955391696624</v>
      </c>
      <c r="K8" s="76"/>
    </row>
    <row r="9" spans="1:11" ht="12.75">
      <c r="A9" s="25" t="s">
        <v>40</v>
      </c>
      <c r="B9" s="26">
        <v>22782</v>
      </c>
      <c r="C9" s="26">
        <v>24981</v>
      </c>
      <c r="D9" s="27">
        <v>21611</v>
      </c>
      <c r="E9" s="28">
        <v>0.4959604973189353</v>
      </c>
      <c r="F9" s="28">
        <v>0.47906623794064224</v>
      </c>
      <c r="G9" s="29">
        <v>0.394325191378454</v>
      </c>
      <c r="H9" s="28">
        <v>9.65235712404531</v>
      </c>
      <c r="I9" s="28">
        <v>-13.490252591969892</v>
      </c>
      <c r="K9" s="76"/>
    </row>
    <row r="10" spans="1:11" ht="12.75">
      <c r="A10" s="25" t="s">
        <v>41</v>
      </c>
      <c r="B10" s="26">
        <v>168984</v>
      </c>
      <c r="C10" s="26">
        <v>189678</v>
      </c>
      <c r="D10" s="27">
        <v>175031</v>
      </c>
      <c r="E10" s="28">
        <v>3.678754660650644</v>
      </c>
      <c r="F10" s="28">
        <v>3.637497533329536</v>
      </c>
      <c r="G10" s="29">
        <v>3.1937037884485764</v>
      </c>
      <c r="H10" s="28">
        <v>12.246129811106371</v>
      </c>
      <c r="I10" s="28">
        <v>-7.722034184249097</v>
      </c>
      <c r="K10" s="76"/>
    </row>
    <row r="11" spans="1:11" ht="12.75">
      <c r="A11" s="25" t="s">
        <v>42</v>
      </c>
      <c r="B11" s="26">
        <v>251642</v>
      </c>
      <c r="C11" s="26">
        <v>263861</v>
      </c>
      <c r="D11" s="27">
        <v>277792</v>
      </c>
      <c r="E11" s="28">
        <v>5.478206104219626</v>
      </c>
      <c r="F11" s="28">
        <v>5.060121556753365</v>
      </c>
      <c r="G11" s="29">
        <v>5.068732754773194</v>
      </c>
      <c r="H11" s="28">
        <v>4.855707711749233</v>
      </c>
      <c r="I11" s="28">
        <v>5.279673767627656</v>
      </c>
      <c r="K11" s="76"/>
    </row>
    <row r="12" spans="1:11" ht="12.75">
      <c r="A12" s="25" t="s">
        <v>43</v>
      </c>
      <c r="B12" s="26">
        <v>407372</v>
      </c>
      <c r="C12" s="26">
        <v>423226</v>
      </c>
      <c r="D12" s="27">
        <v>421556</v>
      </c>
      <c r="E12" s="28">
        <v>8.868423304091358</v>
      </c>
      <c r="F12" s="28">
        <v>8.116299892665076</v>
      </c>
      <c r="G12" s="29">
        <v>7.691923112152866</v>
      </c>
      <c r="H12" s="28">
        <v>3.89177459422838</v>
      </c>
      <c r="I12" s="28">
        <v>-0.39458823418220845</v>
      </c>
      <c r="K12" s="76"/>
    </row>
    <row r="13" spans="1:11" ht="12.75">
      <c r="A13" s="25" t="s">
        <v>44</v>
      </c>
      <c r="B13" s="26">
        <v>19017</v>
      </c>
      <c r="C13" s="26">
        <v>16491</v>
      </c>
      <c r="D13" s="27">
        <v>15360</v>
      </c>
      <c r="E13" s="28">
        <v>0.41399704931587183</v>
      </c>
      <c r="F13" s="28">
        <v>0.31625160441452027</v>
      </c>
      <c r="G13" s="29">
        <v>0.28026629677354375</v>
      </c>
      <c r="H13" s="28">
        <v>-13.282852184887204</v>
      </c>
      <c r="I13" s="28">
        <v>-6.858286338002557</v>
      </c>
      <c r="K13" s="76"/>
    </row>
    <row r="14" spans="1:11" ht="12.75">
      <c r="A14" s="25" t="s">
        <v>45</v>
      </c>
      <c r="B14" s="26">
        <v>30794</v>
      </c>
      <c r="C14" s="26">
        <v>38477</v>
      </c>
      <c r="D14" s="27">
        <v>30328</v>
      </c>
      <c r="E14" s="28">
        <v>0.670380456256663</v>
      </c>
      <c r="F14" s="28">
        <v>0.7378820558521313</v>
      </c>
      <c r="G14" s="29">
        <v>0.5533799640981794</v>
      </c>
      <c r="H14" s="28">
        <v>24.949665519256996</v>
      </c>
      <c r="I14" s="28">
        <v>-21.178886087792705</v>
      </c>
      <c r="K14" s="76"/>
    </row>
    <row r="15" spans="1:11" ht="12.75">
      <c r="A15" s="25" t="s">
        <v>46</v>
      </c>
      <c r="B15" s="26">
        <v>106521</v>
      </c>
      <c r="C15" s="26">
        <v>103696</v>
      </c>
      <c r="D15" s="27">
        <v>102148</v>
      </c>
      <c r="E15" s="28">
        <v>2.3189451380436448</v>
      </c>
      <c r="F15" s="28">
        <v>1.9886014414752347</v>
      </c>
      <c r="G15" s="29">
        <v>1.8638438595588507</v>
      </c>
      <c r="H15" s="28">
        <v>-2.652059218370084</v>
      </c>
      <c r="I15" s="28">
        <v>-1.4928251812991817</v>
      </c>
      <c r="K15" s="76"/>
    </row>
    <row r="16" spans="1:11" ht="12.75">
      <c r="A16" s="25" t="s">
        <v>47</v>
      </c>
      <c r="B16" s="26">
        <v>66373</v>
      </c>
      <c r="C16" s="26">
        <v>72667</v>
      </c>
      <c r="D16" s="27">
        <v>78406</v>
      </c>
      <c r="E16" s="28">
        <v>1.4449295974255858</v>
      </c>
      <c r="F16" s="28">
        <v>1.3935513515244646</v>
      </c>
      <c r="G16" s="29">
        <v>1.4306353688038067</v>
      </c>
      <c r="H16" s="28">
        <v>9.482771608937384</v>
      </c>
      <c r="I16" s="28">
        <v>7.897670194173429</v>
      </c>
      <c r="K16" s="76"/>
    </row>
    <row r="17" spans="1:11" ht="12.75">
      <c r="A17" s="25" t="s">
        <v>48</v>
      </c>
      <c r="B17" s="26">
        <v>88325</v>
      </c>
      <c r="C17" s="26">
        <v>84970</v>
      </c>
      <c r="D17" s="27">
        <v>61116</v>
      </c>
      <c r="E17" s="28">
        <v>1.922821127455665</v>
      </c>
      <c r="F17" s="28">
        <v>1.6294887409557812</v>
      </c>
      <c r="G17" s="29">
        <v>1.115153319896608</v>
      </c>
      <c r="H17" s="28">
        <v>-3.79847155392018</v>
      </c>
      <c r="I17" s="28">
        <v>-28.073437683888443</v>
      </c>
      <c r="K17" s="76"/>
    </row>
    <row r="18" spans="1:11" ht="12.75">
      <c r="A18" s="25" t="s">
        <v>49</v>
      </c>
      <c r="B18" s="26">
        <v>390</v>
      </c>
      <c r="C18" s="26">
        <v>1997</v>
      </c>
      <c r="D18" s="27">
        <v>1785</v>
      </c>
      <c r="E18" s="28">
        <v>0.008490237641751592</v>
      </c>
      <c r="F18" s="28">
        <v>0.03829691674342351</v>
      </c>
      <c r="G18" s="29">
        <v>0.03257000909770674</v>
      </c>
      <c r="H18" s="28">
        <v>412.051282051282</v>
      </c>
      <c r="I18" s="28">
        <v>-10.61592388582875</v>
      </c>
      <c r="K18" s="76"/>
    </row>
    <row r="19" spans="1:11" ht="12.75">
      <c r="A19" s="25" t="s">
        <v>50</v>
      </c>
      <c r="B19" s="26">
        <v>1524</v>
      </c>
      <c r="C19" s="26">
        <v>1773</v>
      </c>
      <c r="D19" s="27">
        <v>1558</v>
      </c>
      <c r="E19" s="28">
        <v>0.03317723632315238</v>
      </c>
      <c r="F19" s="28">
        <v>0.034001218520826174</v>
      </c>
      <c r="G19" s="29">
        <v>0.028428052758670646</v>
      </c>
      <c r="H19" s="28">
        <v>16.33858267716535</v>
      </c>
      <c r="I19" s="28">
        <v>-12.12633953750705</v>
      </c>
      <c r="K19" s="76"/>
    </row>
    <row r="20" spans="1:11" ht="12.75">
      <c r="A20" s="30" t="s">
        <v>51</v>
      </c>
      <c r="B20" s="26">
        <v>4834</v>
      </c>
      <c r="C20" s="26">
        <v>6002</v>
      </c>
      <c r="D20" s="27">
        <v>6164</v>
      </c>
      <c r="E20" s="28">
        <v>0.10523540707750563</v>
      </c>
      <c r="F20" s="28">
        <v>0.11510169969655877</v>
      </c>
      <c r="G20" s="29">
        <v>0.11247144878334138</v>
      </c>
      <c r="H20" s="28">
        <v>24.162184526272227</v>
      </c>
      <c r="I20" s="28">
        <v>2.6991002999000386</v>
      </c>
      <c r="K20" s="76"/>
    </row>
    <row r="21" spans="1:11" ht="12.75">
      <c r="A21" s="25" t="s">
        <v>52</v>
      </c>
      <c r="B21" s="26">
        <v>54261</v>
      </c>
      <c r="C21" s="26">
        <v>72261</v>
      </c>
      <c r="D21" s="27">
        <v>54513</v>
      </c>
      <c r="E21" s="28">
        <v>1.1812532940489313</v>
      </c>
      <c r="F21" s="28">
        <v>1.385765398496007</v>
      </c>
      <c r="G21" s="29">
        <v>0.9946716559906374</v>
      </c>
      <c r="H21" s="28">
        <v>33.172997180295255</v>
      </c>
      <c r="I21" s="28">
        <v>-24.560966496450362</v>
      </c>
      <c r="K21" s="76"/>
    </row>
    <row r="22" spans="1:11" ht="12.75">
      <c r="A22" s="25" t="s">
        <v>53</v>
      </c>
      <c r="B22" s="26">
        <v>41623</v>
      </c>
      <c r="C22" s="26">
        <v>46152</v>
      </c>
      <c r="D22" s="27">
        <v>44941</v>
      </c>
      <c r="E22" s="28">
        <v>0.9061260547759655</v>
      </c>
      <c r="F22" s="28">
        <v>0.885067251648714</v>
      </c>
      <c r="G22" s="29">
        <v>0.820016122610666</v>
      </c>
      <c r="H22" s="28">
        <v>10.881003291449431</v>
      </c>
      <c r="I22" s="28">
        <v>-2.62393829086497</v>
      </c>
      <c r="K22" s="76"/>
    </row>
    <row r="23" spans="1:11" ht="12.75">
      <c r="A23" s="25" t="s">
        <v>54</v>
      </c>
      <c r="B23" s="26">
        <v>79209</v>
      </c>
      <c r="C23" s="26">
        <v>105916</v>
      </c>
      <c r="D23" s="27">
        <v>116425</v>
      </c>
      <c r="E23" s="28">
        <v>1.7243672650397484</v>
      </c>
      <c r="F23" s="28">
        <v>2.0311748792170476</v>
      </c>
      <c r="G23" s="29">
        <v>2.124349192829416</v>
      </c>
      <c r="H23" s="28">
        <v>33.717128104129586</v>
      </c>
      <c r="I23" s="28">
        <v>9.922013671211147</v>
      </c>
      <c r="K23" s="76"/>
    </row>
    <row r="24" spans="1:11" ht="12.75">
      <c r="A24" s="25" t="s">
        <v>55</v>
      </c>
      <c r="B24" s="26">
        <v>15100</v>
      </c>
      <c r="C24" s="26">
        <v>19066</v>
      </c>
      <c r="D24" s="27">
        <v>26874</v>
      </c>
      <c r="E24" s="28">
        <v>0.328724585616536</v>
      </c>
      <c r="F24" s="28">
        <v>0.3656329567501816</v>
      </c>
      <c r="G24" s="29">
        <v>0.49035654033152437</v>
      </c>
      <c r="H24" s="28">
        <v>26.264900662251648</v>
      </c>
      <c r="I24" s="28">
        <v>40.95248085597399</v>
      </c>
      <c r="K24" s="76"/>
    </row>
    <row r="25" spans="1:11" ht="12.75">
      <c r="A25" s="25" t="s">
        <v>56</v>
      </c>
      <c r="B25" s="26">
        <v>93506</v>
      </c>
      <c r="C25" s="26">
        <v>77351</v>
      </c>
      <c r="D25" s="27">
        <v>66732</v>
      </c>
      <c r="E25" s="28">
        <v>2.0356106690503193</v>
      </c>
      <c r="F25" s="28">
        <v>1.483377469714848</v>
      </c>
      <c r="G25" s="29">
        <v>1.217625684654435</v>
      </c>
      <c r="H25" s="28">
        <v>-17.276966183988193</v>
      </c>
      <c r="I25" s="28">
        <v>-13.728329304081399</v>
      </c>
      <c r="K25" s="76"/>
    </row>
    <row r="26" spans="1:11" ht="13.5" thickBot="1">
      <c r="A26" s="25" t="s">
        <v>57</v>
      </c>
      <c r="B26" s="26">
        <v>32105</v>
      </c>
      <c r="C26" s="26">
        <v>33516</v>
      </c>
      <c r="D26" s="27">
        <v>39897</v>
      </c>
      <c r="E26" s="28">
        <v>0.6989207166370125</v>
      </c>
      <c r="F26" s="28">
        <v>0.6427438465561254</v>
      </c>
      <c r="G26" s="29">
        <v>0.7279807579670622</v>
      </c>
      <c r="H26" s="28">
        <v>4.394954057000476</v>
      </c>
      <c r="I26" s="28">
        <v>19.038668098818462</v>
      </c>
      <c r="K26" s="76"/>
    </row>
    <row r="27" spans="1:11" ht="13.5" thickBot="1">
      <c r="A27" s="31" t="s">
        <v>58</v>
      </c>
      <c r="B27" s="32">
        <v>2445565</v>
      </c>
      <c r="C27" s="32">
        <v>2676569</v>
      </c>
      <c r="D27" s="32">
        <v>2724946</v>
      </c>
      <c r="E27" s="33">
        <v>53.239559021410855</v>
      </c>
      <c r="F27" s="33">
        <v>51.32916382124603</v>
      </c>
      <c r="G27" s="34">
        <v>49.720737260929745</v>
      </c>
      <c r="H27" s="34">
        <v>9.445833580379187</v>
      </c>
      <c r="I27" s="34">
        <v>1.8074258500341216</v>
      </c>
      <c r="K27" s="76"/>
    </row>
    <row r="28" spans="1:11" ht="12.75">
      <c r="A28" s="25" t="s">
        <v>59</v>
      </c>
      <c r="B28" s="26">
        <v>96491</v>
      </c>
      <c r="C28" s="26">
        <v>98670</v>
      </c>
      <c r="D28" s="27">
        <v>106240</v>
      </c>
      <c r="E28" s="28">
        <v>2.100593641769879</v>
      </c>
      <c r="F28" s="28">
        <v>1.8922167126057072</v>
      </c>
      <c r="G28" s="29">
        <v>1.9385085526836776</v>
      </c>
      <c r="H28" s="28">
        <v>2.2582417012985587</v>
      </c>
      <c r="I28" s="28">
        <v>7.6720381068207075</v>
      </c>
      <c r="K28" s="76"/>
    </row>
    <row r="29" spans="1:11" ht="12.75">
      <c r="A29" s="25" t="s">
        <v>60</v>
      </c>
      <c r="B29" s="26">
        <v>25217</v>
      </c>
      <c r="C29" s="26">
        <v>31779</v>
      </c>
      <c r="D29" s="27">
        <v>31493</v>
      </c>
      <c r="E29" s="28">
        <v>0.5489700579796152</v>
      </c>
      <c r="F29" s="28">
        <v>0.609433008106788</v>
      </c>
      <c r="G29" s="29">
        <v>0.5746371409042457</v>
      </c>
      <c r="H29" s="28">
        <v>26.022127929571326</v>
      </c>
      <c r="I29" s="28">
        <v>-0.8999653859467003</v>
      </c>
      <c r="K29" s="76"/>
    </row>
    <row r="30" spans="1:11" ht="12.75">
      <c r="A30" s="16" t="s">
        <v>61</v>
      </c>
      <c r="B30" s="26">
        <v>11064</v>
      </c>
      <c r="C30" s="26">
        <v>14087</v>
      </c>
      <c r="D30" s="27">
        <v>8936</v>
      </c>
      <c r="E30" s="28">
        <v>0.24086151094446057</v>
      </c>
      <c r="F30" s="28">
        <v>0.2701495574184311</v>
      </c>
      <c r="G30" s="29">
        <v>0.16305075702919186</v>
      </c>
      <c r="H30" s="28">
        <v>27.322848879248014</v>
      </c>
      <c r="I30" s="28">
        <v>-36.56562788386456</v>
      </c>
      <c r="K30" s="76"/>
    </row>
    <row r="31" spans="1:11" ht="12.75">
      <c r="A31" s="25" t="s">
        <v>62</v>
      </c>
      <c r="B31" s="26">
        <v>22425</v>
      </c>
      <c r="C31" s="26">
        <v>22353</v>
      </c>
      <c r="D31" s="27">
        <v>23521</v>
      </c>
      <c r="E31" s="28">
        <v>0.48818866440071657</v>
      </c>
      <c r="F31" s="28">
        <v>0.4286684927219558</v>
      </c>
      <c r="G31" s="29">
        <v>0.42917601343818507</v>
      </c>
      <c r="H31" s="28">
        <v>-0.32107023411370506</v>
      </c>
      <c r="I31" s="28">
        <v>5.225249407238408</v>
      </c>
      <c r="K31" s="76"/>
    </row>
    <row r="32" spans="1:11" ht="12.75">
      <c r="A32" s="25" t="s">
        <v>63</v>
      </c>
      <c r="B32" s="26">
        <v>4239</v>
      </c>
      <c r="C32" s="26">
        <v>5070</v>
      </c>
      <c r="D32" s="27">
        <v>5461</v>
      </c>
      <c r="E32" s="28">
        <v>0.09228235221380769</v>
      </c>
      <c r="F32" s="28">
        <v>0.0972285267346806</v>
      </c>
      <c r="G32" s="29">
        <v>0.09964415668491682</v>
      </c>
      <c r="H32" s="28">
        <v>19.60368011323426</v>
      </c>
      <c r="I32" s="28">
        <v>7.7120315581854015</v>
      </c>
      <c r="K32" s="76"/>
    </row>
    <row r="33" spans="1:11" ht="12.75">
      <c r="A33" s="25" t="s">
        <v>64</v>
      </c>
      <c r="B33" s="26">
        <v>7985</v>
      </c>
      <c r="C33" s="26">
        <v>8724</v>
      </c>
      <c r="D33" s="27">
        <v>10722</v>
      </c>
      <c r="E33" s="28">
        <v>0.1738321732548371</v>
      </c>
      <c r="F33" s="28">
        <v>0.16730210399079953</v>
      </c>
      <c r="G33" s="29">
        <v>0.1956390126305948</v>
      </c>
      <c r="H33" s="28">
        <v>9.254852849092046</v>
      </c>
      <c r="I33" s="28">
        <v>22.902338376891322</v>
      </c>
      <c r="K33" s="76"/>
    </row>
    <row r="34" spans="1:11" ht="13.5" thickBot="1">
      <c r="A34" s="36" t="s">
        <v>65</v>
      </c>
      <c r="B34" s="26">
        <v>15200</v>
      </c>
      <c r="C34" s="26">
        <v>23933</v>
      </c>
      <c r="D34" s="27">
        <v>22529</v>
      </c>
      <c r="E34" s="28">
        <v>0.33090156962724154</v>
      </c>
      <c r="F34" s="28">
        <v>0.4589685069706333</v>
      </c>
      <c r="G34" s="29">
        <v>0.4110754817715603</v>
      </c>
      <c r="H34" s="28">
        <v>57.45394736842104</v>
      </c>
      <c r="I34" s="28">
        <v>-5.866376969038569</v>
      </c>
      <c r="K34" s="76"/>
    </row>
    <row r="35" spans="1:11" ht="13.5" thickBot="1">
      <c r="A35" s="31" t="s">
        <v>66</v>
      </c>
      <c r="B35" s="32">
        <v>2628186</v>
      </c>
      <c r="C35" s="32">
        <v>2881185</v>
      </c>
      <c r="D35" s="32">
        <v>2933848</v>
      </c>
      <c r="E35" s="33">
        <v>57.215188991601416</v>
      </c>
      <c r="F35" s="33">
        <v>55.25313072979502</v>
      </c>
      <c r="G35" s="34">
        <v>53.53246837607212</v>
      </c>
      <c r="H35" s="34">
        <v>9.626373475849888</v>
      </c>
      <c r="I35" s="34">
        <v>1.8278243153424683</v>
      </c>
      <c r="K35" s="76"/>
    </row>
    <row r="36" spans="1:11" ht="12.75">
      <c r="A36" s="38" t="s">
        <v>67</v>
      </c>
      <c r="B36" s="26">
        <v>4800</v>
      </c>
      <c r="C36" s="26">
        <v>5130</v>
      </c>
      <c r="D36" s="27">
        <v>6052</v>
      </c>
      <c r="E36" s="28">
        <v>0.10449523251386576</v>
      </c>
      <c r="F36" s="28">
        <v>0.09837916018716204</v>
      </c>
      <c r="G36" s="29">
        <v>0.11042784036936762</v>
      </c>
      <c r="H36" s="28">
        <v>6.875000000000014</v>
      </c>
      <c r="I36" s="28">
        <v>17.972709551656934</v>
      </c>
      <c r="K36" s="76"/>
    </row>
    <row r="37" spans="1:11" ht="12.75">
      <c r="A37" s="25" t="s">
        <v>68</v>
      </c>
      <c r="B37" s="26">
        <v>1429</v>
      </c>
      <c r="C37" s="26">
        <v>1501</v>
      </c>
      <c r="D37" s="27">
        <v>1585</v>
      </c>
      <c r="E37" s="28">
        <v>0.031109101512982115</v>
      </c>
      <c r="F37" s="28">
        <v>0.028785013536243707</v>
      </c>
      <c r="G37" s="29">
        <v>0.028920708358467894</v>
      </c>
      <c r="H37" s="28">
        <v>5.038488453463955</v>
      </c>
      <c r="I37" s="28">
        <v>5.596269153897396</v>
      </c>
      <c r="K37" s="76"/>
    </row>
    <row r="38" spans="1:11" ht="12.75">
      <c r="A38" s="25" t="s">
        <v>69</v>
      </c>
      <c r="B38" s="26">
        <v>9499</v>
      </c>
      <c r="C38" s="26">
        <v>9291</v>
      </c>
      <c r="D38" s="27">
        <v>12175</v>
      </c>
      <c r="E38" s="28">
        <v>0.2067917111769189</v>
      </c>
      <c r="F38" s="28">
        <v>0.17817559011674902</v>
      </c>
      <c r="G38" s="29">
        <v>0.22215118250116503</v>
      </c>
      <c r="H38" s="28">
        <v>-2.1897041793873058</v>
      </c>
      <c r="I38" s="28">
        <v>31.040792164460242</v>
      </c>
      <c r="K38" s="76"/>
    </row>
    <row r="39" spans="1:11" ht="12.75">
      <c r="A39" s="38" t="s">
        <v>70</v>
      </c>
      <c r="B39" s="26">
        <v>789</v>
      </c>
      <c r="C39" s="26">
        <v>943</v>
      </c>
      <c r="D39" s="27">
        <v>1395</v>
      </c>
      <c r="E39" s="28">
        <v>0.017176403844466684</v>
      </c>
      <c r="F39" s="28">
        <v>0.018084122428166434</v>
      </c>
      <c r="G39" s="29">
        <v>0.025453872656190982</v>
      </c>
      <c r="H39" s="28">
        <v>19.518377693282645</v>
      </c>
      <c r="I39" s="28">
        <v>47.93213149522799</v>
      </c>
      <c r="K39" s="76"/>
    </row>
    <row r="40" spans="1:11" ht="12.75">
      <c r="A40" s="25" t="s">
        <v>71</v>
      </c>
      <c r="B40" s="26">
        <v>9291</v>
      </c>
      <c r="C40" s="26">
        <v>10986</v>
      </c>
      <c r="D40" s="27">
        <v>13297</v>
      </c>
      <c r="E40" s="28">
        <v>0.20226358443465142</v>
      </c>
      <c r="F40" s="28">
        <v>0.21068098514934935</v>
      </c>
      <c r="G40" s="29">
        <v>0.24262375964829497</v>
      </c>
      <c r="H40" s="28">
        <v>18.243461414271863</v>
      </c>
      <c r="I40" s="28">
        <v>21.035863826688512</v>
      </c>
      <c r="K40" s="76"/>
    </row>
    <row r="41" spans="1:11" ht="12.75">
      <c r="A41" s="25" t="s">
        <v>72</v>
      </c>
      <c r="B41" s="26">
        <v>3162</v>
      </c>
      <c r="C41" s="26">
        <v>2665</v>
      </c>
      <c r="D41" s="27">
        <v>2831</v>
      </c>
      <c r="E41" s="28">
        <v>0.06883623441850907</v>
      </c>
      <c r="F41" s="28">
        <v>0.0511073025143834</v>
      </c>
      <c r="G41" s="29">
        <v>0.051655851963925935</v>
      </c>
      <c r="H41" s="28">
        <v>-15.717900063251108</v>
      </c>
      <c r="I41" s="28">
        <v>6.228893058161347</v>
      </c>
      <c r="K41" s="76"/>
    </row>
    <row r="42" spans="1:11" ht="12.75">
      <c r="A42" s="25" t="s">
        <v>73</v>
      </c>
      <c r="B42" s="26">
        <v>4832</v>
      </c>
      <c r="C42" s="26">
        <v>5232</v>
      </c>
      <c r="D42" s="27">
        <v>5442</v>
      </c>
      <c r="E42" s="28">
        <v>0.10519186739729153</v>
      </c>
      <c r="F42" s="28">
        <v>0.10033523705638046</v>
      </c>
      <c r="G42" s="29">
        <v>0.09929747311468913</v>
      </c>
      <c r="H42" s="28">
        <v>8.278145695364245</v>
      </c>
      <c r="I42" s="28">
        <v>4.013761467889893</v>
      </c>
      <c r="K42" s="76"/>
    </row>
    <row r="43" spans="1:11" ht="12.75">
      <c r="A43" s="25" t="s">
        <v>74</v>
      </c>
      <c r="B43" s="26">
        <v>7709</v>
      </c>
      <c r="C43" s="26">
        <v>8974</v>
      </c>
      <c r="D43" s="27">
        <v>11213</v>
      </c>
      <c r="E43" s="28">
        <v>0.16782369738528982</v>
      </c>
      <c r="F43" s="28">
        <v>0.17209641004280546</v>
      </c>
      <c r="G43" s="29">
        <v>0.20459804594542616</v>
      </c>
      <c r="H43" s="28">
        <v>16.409391620184195</v>
      </c>
      <c r="I43" s="28">
        <v>24.949855137062627</v>
      </c>
      <c r="K43" s="76"/>
    </row>
    <row r="44" spans="1:11" ht="12.75">
      <c r="A44" s="25" t="s">
        <v>75</v>
      </c>
      <c r="B44" s="26">
        <v>2797</v>
      </c>
      <c r="C44" s="26">
        <v>3179</v>
      </c>
      <c r="D44" s="27">
        <v>3339</v>
      </c>
      <c r="E44" s="28">
        <v>0.06089024277943386</v>
      </c>
      <c r="F44" s="28">
        <v>0.060964395757307624</v>
      </c>
      <c r="G44" s="29">
        <v>0.06092507584159262</v>
      </c>
      <c r="H44" s="28">
        <v>13.657490168037185</v>
      </c>
      <c r="I44" s="28">
        <v>5.033029254482543</v>
      </c>
      <c r="K44" s="76"/>
    </row>
    <row r="45" spans="1:11" ht="12.75">
      <c r="A45" s="25" t="s">
        <v>76</v>
      </c>
      <c r="B45" s="26">
        <v>5297</v>
      </c>
      <c r="C45" s="26">
        <v>5537</v>
      </c>
      <c r="D45" s="27">
        <v>4949</v>
      </c>
      <c r="E45" s="28">
        <v>0.11531484304707228</v>
      </c>
      <c r="F45" s="28">
        <v>0.10618429043982772</v>
      </c>
      <c r="G45" s="29">
        <v>0.09030194679246537</v>
      </c>
      <c r="H45" s="28">
        <v>4.530866528223527</v>
      </c>
      <c r="I45" s="28">
        <v>-10.619469026548671</v>
      </c>
      <c r="K45" s="76"/>
    </row>
    <row r="46" spans="1:11" ht="12.75">
      <c r="A46" s="25" t="s">
        <v>77</v>
      </c>
      <c r="B46" s="26">
        <v>25813</v>
      </c>
      <c r="C46" s="26">
        <v>30360</v>
      </c>
      <c r="D46" s="27">
        <v>29475</v>
      </c>
      <c r="E46" s="28">
        <v>0.5619448826834201</v>
      </c>
      <c r="F46" s="28">
        <v>0.5822205269556022</v>
      </c>
      <c r="G46" s="29">
        <v>0.5378156964453257</v>
      </c>
      <c r="H46" s="28">
        <v>17.615155154379565</v>
      </c>
      <c r="I46" s="28">
        <v>-2.9150197628458443</v>
      </c>
      <c r="K46" s="76"/>
    </row>
    <row r="47" spans="1:11" ht="12.75">
      <c r="A47" s="25" t="s">
        <v>78</v>
      </c>
      <c r="B47" s="26">
        <v>12493</v>
      </c>
      <c r="C47" s="26">
        <v>12618</v>
      </c>
      <c r="D47" s="27">
        <v>17418</v>
      </c>
      <c r="E47" s="28">
        <v>0.2719706124574427</v>
      </c>
      <c r="F47" s="28">
        <v>0.24197821505684414</v>
      </c>
      <c r="G47" s="29">
        <v>0.3178176013803115</v>
      </c>
      <c r="H47" s="28">
        <v>1.0005603137757078</v>
      </c>
      <c r="I47" s="28">
        <v>38.040893961008095</v>
      </c>
      <c r="K47" s="76"/>
    </row>
    <row r="48" spans="1:11" ht="12.75">
      <c r="A48" s="25" t="s">
        <v>79</v>
      </c>
      <c r="B48" s="26">
        <v>8328</v>
      </c>
      <c r="C48" s="26">
        <v>9101</v>
      </c>
      <c r="D48" s="27">
        <v>9939</v>
      </c>
      <c r="E48" s="28">
        <v>0.1812992284115571</v>
      </c>
      <c r="F48" s="28">
        <v>0.1745319175172245</v>
      </c>
      <c r="G48" s="29">
        <v>0.1813520002364747</v>
      </c>
      <c r="H48" s="28">
        <v>9.281940441882796</v>
      </c>
      <c r="I48" s="28">
        <v>9.207779364904951</v>
      </c>
      <c r="K48" s="76"/>
    </row>
    <row r="49" spans="1:11" ht="12.75">
      <c r="A49" s="25" t="s">
        <v>80</v>
      </c>
      <c r="B49" s="26">
        <v>131792</v>
      </c>
      <c r="C49" s="26">
        <v>142149</v>
      </c>
      <c r="D49" s="27">
        <v>172846</v>
      </c>
      <c r="E49" s="28">
        <v>2.8690907673890407</v>
      </c>
      <c r="F49" s="28">
        <v>2.7260232439463734</v>
      </c>
      <c r="G49" s="29">
        <v>3.153835177872392</v>
      </c>
      <c r="H49" s="28">
        <v>7.858595362389224</v>
      </c>
      <c r="I49" s="28">
        <v>21.59494614805591</v>
      </c>
      <c r="K49" s="76"/>
    </row>
    <row r="50" spans="1:11" ht="12.75">
      <c r="A50" s="25" t="s">
        <v>81</v>
      </c>
      <c r="B50" s="26">
        <v>46617</v>
      </c>
      <c r="C50" s="26">
        <v>52798</v>
      </c>
      <c r="D50" s="27">
        <v>60786</v>
      </c>
      <c r="E50" s="28">
        <v>1.0148446362705998</v>
      </c>
      <c r="F50" s="28">
        <v>1.01251908373524</v>
      </c>
      <c r="G50" s="29">
        <v>1.109131973676864</v>
      </c>
      <c r="H50" s="28">
        <v>13.25911148293541</v>
      </c>
      <c r="I50" s="28">
        <v>15.129360960642458</v>
      </c>
      <c r="K50" s="76"/>
    </row>
    <row r="51" spans="1:11" ht="13.5" thickBot="1">
      <c r="A51" s="36" t="s">
        <v>82</v>
      </c>
      <c r="B51" s="26">
        <v>618</v>
      </c>
      <c r="C51" s="26">
        <v>675</v>
      </c>
      <c r="D51" s="27">
        <v>789</v>
      </c>
      <c r="E51" s="28">
        <v>0.013453761186160216</v>
      </c>
      <c r="F51" s="28">
        <v>0.012944626340416057</v>
      </c>
      <c r="G51" s="29">
        <v>0.014396491416297265</v>
      </c>
      <c r="H51" s="28">
        <v>9.22330097087378</v>
      </c>
      <c r="I51" s="28">
        <v>16.888888888888886</v>
      </c>
      <c r="K51" s="76"/>
    </row>
    <row r="52" spans="1:11" ht="13.5" thickBot="1">
      <c r="A52" s="37" t="s">
        <v>83</v>
      </c>
      <c r="B52" s="32">
        <v>2720831</v>
      </c>
      <c r="C52" s="32">
        <v>2977708</v>
      </c>
      <c r="D52" s="32">
        <v>3078477</v>
      </c>
      <c r="E52" s="33">
        <v>59.23205582831956</v>
      </c>
      <c r="F52" s="33">
        <v>57.1041739420261</v>
      </c>
      <c r="G52" s="34">
        <v>56.17144195914899</v>
      </c>
      <c r="H52" s="34">
        <v>9.441122951039588</v>
      </c>
      <c r="I52" s="34">
        <v>3.3841128814511023</v>
      </c>
      <c r="K52" s="76"/>
    </row>
    <row r="53" spans="1:11" ht="12.75">
      <c r="A53" s="38" t="s">
        <v>84</v>
      </c>
      <c r="B53" s="26">
        <v>71537</v>
      </c>
      <c r="C53" s="26">
        <v>79915</v>
      </c>
      <c r="D53" s="27">
        <v>82307</v>
      </c>
      <c r="E53" s="28">
        <v>1.5573490517384196</v>
      </c>
      <c r="F53" s="28">
        <v>1.5325478725842212</v>
      </c>
      <c r="G53" s="29">
        <v>1.5018149797226603</v>
      </c>
      <c r="H53" s="28">
        <v>11.711422061310927</v>
      </c>
      <c r="I53" s="28">
        <v>2.99318025401989</v>
      </c>
      <c r="K53" s="76"/>
    </row>
    <row r="54" spans="1:11" ht="12.75">
      <c r="A54" s="38" t="s">
        <v>85</v>
      </c>
      <c r="B54" s="26">
        <v>36540</v>
      </c>
      <c r="C54" s="26">
        <v>48160</v>
      </c>
      <c r="D54" s="27">
        <v>42984</v>
      </c>
      <c r="E54" s="28">
        <v>0.795469957511803</v>
      </c>
      <c r="F54" s="28">
        <v>0.9235751178584257</v>
      </c>
      <c r="G54" s="29">
        <v>0.7843077148772137</v>
      </c>
      <c r="H54" s="28">
        <v>31.800766283524894</v>
      </c>
      <c r="I54" s="28">
        <v>-10.747508305647841</v>
      </c>
      <c r="K54" s="76"/>
    </row>
    <row r="55" spans="1:11" ht="12.75">
      <c r="A55" s="25" t="s">
        <v>86</v>
      </c>
      <c r="B55" s="26">
        <v>9552</v>
      </c>
      <c r="C55" s="26">
        <v>9436</v>
      </c>
      <c r="D55" s="27">
        <v>7014</v>
      </c>
      <c r="E55" s="28">
        <v>0.20794551270259284</v>
      </c>
      <c r="F55" s="28">
        <v>0.1809562876269125</v>
      </c>
      <c r="G55" s="29">
        <v>0.1279809769251065</v>
      </c>
      <c r="H55" s="28">
        <v>-1.214405360134009</v>
      </c>
      <c r="I55" s="28">
        <v>-25.667655786350153</v>
      </c>
      <c r="K55" s="76"/>
    </row>
    <row r="56" spans="1:11" ht="12.75">
      <c r="A56" s="25" t="s">
        <v>87</v>
      </c>
      <c r="B56" s="26">
        <v>186207</v>
      </c>
      <c r="C56" s="26">
        <v>173957</v>
      </c>
      <c r="D56" s="27">
        <v>201485</v>
      </c>
      <c r="E56" s="28">
        <v>4.053696616814459</v>
      </c>
      <c r="F56" s="28">
        <v>3.3360123915551947</v>
      </c>
      <c r="G56" s="29">
        <v>3.676396797227699</v>
      </c>
      <c r="H56" s="28">
        <v>-6.5787000488703455</v>
      </c>
      <c r="I56" s="28">
        <v>15.82460033226603</v>
      </c>
      <c r="K56" s="76"/>
    </row>
    <row r="57" spans="1:11" ht="12.75">
      <c r="A57" s="25" t="s">
        <v>88</v>
      </c>
      <c r="B57" s="26">
        <v>78108</v>
      </c>
      <c r="C57" s="26">
        <v>82626</v>
      </c>
      <c r="D57" s="27">
        <v>92529</v>
      </c>
      <c r="E57" s="28">
        <v>1.7003986710818806</v>
      </c>
      <c r="F57" s="28">
        <v>1.5845373274121735</v>
      </c>
      <c r="G57" s="29">
        <v>1.6883307405051582</v>
      </c>
      <c r="H57" s="28">
        <v>5.784298663389137</v>
      </c>
      <c r="I57" s="28">
        <v>11.985331493718675</v>
      </c>
      <c r="K57" s="76"/>
    </row>
    <row r="58" spans="1:11" ht="12.75">
      <c r="A58" s="25" t="s">
        <v>89</v>
      </c>
      <c r="B58" s="26">
        <v>5146</v>
      </c>
      <c r="C58" s="26">
        <v>6372</v>
      </c>
      <c r="D58" s="27">
        <v>7828</v>
      </c>
      <c r="E58" s="28">
        <v>0.11202759719090691</v>
      </c>
      <c r="F58" s="28">
        <v>0.12219727265352759</v>
      </c>
      <c r="G58" s="29">
        <v>0.14283363093380863</v>
      </c>
      <c r="H58" s="28">
        <v>23.82432957636999</v>
      </c>
      <c r="I58" s="28">
        <v>22.84996861268047</v>
      </c>
      <c r="J58" s="40"/>
      <c r="K58" s="76"/>
    </row>
    <row r="59" spans="1:11" ht="12.75">
      <c r="A59" s="25" t="s">
        <v>90</v>
      </c>
      <c r="B59" s="26">
        <v>14794</v>
      </c>
      <c r="C59" s="26">
        <v>18627</v>
      </c>
      <c r="D59" s="27">
        <v>21265</v>
      </c>
      <c r="E59" s="28">
        <v>0.32206301454377706</v>
      </c>
      <c r="F59" s="28">
        <v>0.3572141553228591</v>
      </c>
      <c r="G59" s="29">
        <v>0.38801190109957084</v>
      </c>
      <c r="H59" s="28">
        <v>25.90915235906448</v>
      </c>
      <c r="I59" s="28">
        <v>14.162237612068495</v>
      </c>
      <c r="K59" s="76"/>
    </row>
    <row r="60" spans="1:11" ht="12.75">
      <c r="A60" s="25" t="s">
        <v>91</v>
      </c>
      <c r="B60" s="26">
        <v>12065</v>
      </c>
      <c r="C60" s="26">
        <v>12650</v>
      </c>
      <c r="D60" s="27">
        <v>16329</v>
      </c>
      <c r="E60" s="28">
        <v>0.262653120891623</v>
      </c>
      <c r="F60" s="28">
        <v>0.24259188623150094</v>
      </c>
      <c r="G60" s="29">
        <v>0.29794715885515594</v>
      </c>
      <c r="H60" s="28">
        <v>4.848736013261501</v>
      </c>
      <c r="I60" s="28">
        <v>29.083003952569186</v>
      </c>
      <c r="K60" s="76"/>
    </row>
    <row r="61" spans="1:11" ht="12.75">
      <c r="A61" s="25" t="s">
        <v>92</v>
      </c>
      <c r="B61" s="26">
        <v>674353</v>
      </c>
      <c r="C61" s="26">
        <v>805631</v>
      </c>
      <c r="D61" s="27">
        <v>686256</v>
      </c>
      <c r="E61" s="28">
        <v>14.680556985713105</v>
      </c>
      <c r="F61" s="28">
        <v>15.449766315934413</v>
      </c>
      <c r="G61" s="29">
        <v>12.521772640535483</v>
      </c>
      <c r="H61" s="28">
        <v>19.467252314440657</v>
      </c>
      <c r="I61" s="28">
        <v>-14.817577774440167</v>
      </c>
      <c r="K61" s="76"/>
    </row>
    <row r="62" spans="1:11" ht="12.75">
      <c r="A62" s="25" t="s">
        <v>93</v>
      </c>
      <c r="B62" s="26">
        <v>2479</v>
      </c>
      <c r="C62" s="26">
        <v>2789</v>
      </c>
      <c r="D62" s="27">
        <v>3012</v>
      </c>
      <c r="E62" s="28">
        <v>0.05396743362539025</v>
      </c>
      <c r="F62" s="28">
        <v>0.05348527831617835</v>
      </c>
      <c r="G62" s="29">
        <v>0.05495846913293709</v>
      </c>
      <c r="H62" s="28">
        <v>12.505042355788618</v>
      </c>
      <c r="I62" s="28">
        <v>7.9956973825743916</v>
      </c>
      <c r="K62" s="76"/>
    </row>
    <row r="63" spans="1:11" ht="12.75">
      <c r="A63" s="25" t="s">
        <v>94</v>
      </c>
      <c r="B63" s="26">
        <v>11908</v>
      </c>
      <c r="C63" s="26">
        <v>16933</v>
      </c>
      <c r="D63" s="27">
        <v>18689</v>
      </c>
      <c r="E63" s="28">
        <v>0.2592352559948153</v>
      </c>
      <c r="F63" s="28">
        <v>0.3247279375144668</v>
      </c>
      <c r="G63" s="29">
        <v>0.3410089075781744</v>
      </c>
      <c r="H63" s="28">
        <v>42.198522002015466</v>
      </c>
      <c r="I63" s="28">
        <v>10.370282879584238</v>
      </c>
      <c r="K63" s="76"/>
    </row>
    <row r="64" spans="1:11" ht="13.5" thickBot="1">
      <c r="A64" s="36" t="s">
        <v>95</v>
      </c>
      <c r="B64" s="26">
        <v>99610</v>
      </c>
      <c r="C64" s="26">
        <v>102146</v>
      </c>
      <c r="D64" s="27">
        <v>102647</v>
      </c>
      <c r="E64" s="28">
        <v>2.168493773063785</v>
      </c>
      <c r="F64" s="28">
        <v>1.958876743952798</v>
      </c>
      <c r="G64" s="29">
        <v>1.8729488649032515</v>
      </c>
      <c r="H64" s="28">
        <v>2.5459291235819848</v>
      </c>
      <c r="I64" s="28">
        <v>0.4904744189689154</v>
      </c>
      <c r="K64" s="76"/>
    </row>
    <row r="65" spans="1:11" ht="13.5" thickBot="1">
      <c r="A65" s="22" t="s">
        <v>96</v>
      </c>
      <c r="B65" s="32">
        <v>1202299</v>
      </c>
      <c r="C65" s="32">
        <v>1359242</v>
      </c>
      <c r="D65" s="32">
        <v>1282345</v>
      </c>
      <c r="E65" s="33">
        <v>26.173856990872558</v>
      </c>
      <c r="F65" s="33">
        <v>26.06648858696267</v>
      </c>
      <c r="G65" s="34">
        <v>23.39831278229622</v>
      </c>
      <c r="H65" s="34">
        <v>13.05357485949834</v>
      </c>
      <c r="I65" s="34">
        <v>-5.657344313963222</v>
      </c>
      <c r="K65" s="76"/>
    </row>
    <row r="66" spans="1:9" ht="12.75">
      <c r="A66" s="16"/>
      <c r="B66" s="41"/>
      <c r="C66" s="41"/>
      <c r="D66" s="42"/>
      <c r="E66" s="39"/>
      <c r="F66" s="39"/>
      <c r="G66" s="39"/>
      <c r="H66" s="35"/>
      <c r="I66" s="35"/>
    </row>
    <row r="67" spans="1:9" ht="12.75">
      <c r="A67" s="38"/>
      <c r="B67" s="42"/>
      <c r="C67" s="42"/>
      <c r="D67" s="42"/>
      <c r="E67" s="35"/>
      <c r="F67" s="35"/>
      <c r="G67" s="39"/>
      <c r="H67" s="39"/>
      <c r="I67" s="39"/>
    </row>
    <row r="68" spans="1:9" ht="12.75">
      <c r="A68" s="43" t="s">
        <v>32</v>
      </c>
      <c r="B68" s="26"/>
      <c r="C68" s="26"/>
      <c r="D68" s="26"/>
      <c r="E68" s="44"/>
      <c r="F68" s="44"/>
      <c r="G68" s="25"/>
      <c r="H68" s="45"/>
      <c r="I68" s="45"/>
    </row>
    <row r="69" spans="1:9" ht="12.75">
      <c r="A69" s="43"/>
      <c r="B69" s="26"/>
      <c r="C69" s="26"/>
      <c r="D69" s="26"/>
      <c r="E69" s="44"/>
      <c r="F69" s="44"/>
      <c r="G69" s="25"/>
      <c r="H69" s="45"/>
      <c r="I69" s="45"/>
    </row>
    <row r="70" spans="1:9" ht="12.75">
      <c r="A70" s="25"/>
      <c r="B70" s="46"/>
      <c r="C70" s="46"/>
      <c r="D70" s="46"/>
      <c r="E70" s="47"/>
      <c r="F70" s="47"/>
      <c r="G70" s="47"/>
      <c r="H70" s="47"/>
      <c r="I70" s="47"/>
    </row>
    <row r="71" spans="1:10" ht="12.75">
      <c r="A71" s="254" t="s">
        <v>0</v>
      </c>
      <c r="B71" s="254"/>
      <c r="C71" s="254"/>
      <c r="D71" s="254"/>
      <c r="E71" s="254"/>
      <c r="F71" s="254"/>
      <c r="G71" s="254"/>
      <c r="H71" s="254"/>
      <c r="I71" s="254"/>
      <c r="J71" s="48"/>
    </row>
    <row r="72" spans="1:10" ht="15">
      <c r="A72" s="249" t="s">
        <v>1</v>
      </c>
      <c r="B72" s="249"/>
      <c r="C72" s="249"/>
      <c r="D72" s="249"/>
      <c r="E72" s="249"/>
      <c r="F72" s="249"/>
      <c r="G72" s="249"/>
      <c r="H72" s="249"/>
      <c r="I72" s="249"/>
      <c r="J72" s="49"/>
    </row>
    <row r="73" spans="1:10" ht="12.75">
      <c r="A73" s="250" t="s">
        <v>33</v>
      </c>
      <c r="B73" s="250"/>
      <c r="C73" s="250"/>
      <c r="D73" s="250"/>
      <c r="E73" s="250"/>
      <c r="F73" s="250"/>
      <c r="G73" s="250"/>
      <c r="H73" s="250"/>
      <c r="I73" s="250"/>
      <c r="J73" s="50"/>
    </row>
    <row r="74" spans="1:9" ht="35.25" customHeight="1">
      <c r="A74" s="255" t="s">
        <v>355</v>
      </c>
      <c r="B74" s="255"/>
      <c r="C74" s="255"/>
      <c r="D74" s="255"/>
      <c r="E74" s="255"/>
      <c r="F74" s="255"/>
      <c r="G74" s="255"/>
      <c r="H74" s="255"/>
      <c r="I74" s="255"/>
    </row>
    <row r="75" spans="1:9" ht="7.5" customHeight="1" thickBot="1">
      <c r="A75" s="16"/>
      <c r="B75" s="17"/>
      <c r="C75" s="17"/>
      <c r="D75" s="18"/>
      <c r="E75" s="17"/>
      <c r="F75" s="17"/>
      <c r="G75" s="17"/>
      <c r="H75" s="19"/>
      <c r="I75" s="19"/>
    </row>
    <row r="76" spans="1:9" ht="13.5" thickBot="1">
      <c r="A76" s="21"/>
      <c r="B76" s="251" t="s">
        <v>5</v>
      </c>
      <c r="C76" s="251"/>
      <c r="D76" s="251"/>
      <c r="E76" s="252" t="s">
        <v>34</v>
      </c>
      <c r="F76" s="252"/>
      <c r="G76" s="253"/>
      <c r="H76" s="251" t="s">
        <v>2</v>
      </c>
      <c r="I76" s="251"/>
    </row>
    <row r="77" spans="1:9" ht="13.5" thickBot="1">
      <c r="A77" s="22" t="s">
        <v>31</v>
      </c>
      <c r="B77" s="23">
        <v>2013</v>
      </c>
      <c r="C77" s="23">
        <v>2014</v>
      </c>
      <c r="D77" s="24" t="s">
        <v>283</v>
      </c>
      <c r="E77" s="23">
        <v>2013</v>
      </c>
      <c r="F77" s="23">
        <v>2014</v>
      </c>
      <c r="G77" s="24" t="s">
        <v>283</v>
      </c>
      <c r="H77" s="23" t="s">
        <v>210</v>
      </c>
      <c r="I77" s="23" t="s">
        <v>284</v>
      </c>
    </row>
    <row r="78" spans="1:11" ht="12.75">
      <c r="A78" s="25" t="s">
        <v>97</v>
      </c>
      <c r="B78" s="26">
        <v>4681</v>
      </c>
      <c r="C78" s="26">
        <v>4983</v>
      </c>
      <c r="D78" s="27">
        <v>12093</v>
      </c>
      <c r="E78" s="28">
        <v>0.10190462154112617</v>
      </c>
      <c r="F78" s="28">
        <v>0.09556010822858255</v>
      </c>
      <c r="G78" s="29">
        <v>0.22065496919807712</v>
      </c>
      <c r="H78" s="28">
        <v>6.451612903225794</v>
      </c>
      <c r="I78" s="28">
        <v>142.68512944009632</v>
      </c>
      <c r="K78" s="76"/>
    </row>
    <row r="79" spans="1:11" ht="12.75">
      <c r="A79" s="25" t="s">
        <v>98</v>
      </c>
      <c r="B79" s="26">
        <v>3422</v>
      </c>
      <c r="C79" s="26">
        <v>4566</v>
      </c>
      <c r="D79" s="27">
        <v>8408</v>
      </c>
      <c r="E79" s="28">
        <v>0.07449639284634346</v>
      </c>
      <c r="F79" s="28">
        <v>0.08756320573383662</v>
      </c>
      <c r="G79" s="29">
        <v>0.15341660307760127</v>
      </c>
      <c r="H79" s="28">
        <v>33.43074225599065</v>
      </c>
      <c r="I79" s="28">
        <v>84.143670608848</v>
      </c>
      <c r="K79" s="76"/>
    </row>
    <row r="80" spans="1:11" ht="12.75">
      <c r="A80" s="25" t="s">
        <v>99</v>
      </c>
      <c r="B80" s="26">
        <v>14297</v>
      </c>
      <c r="C80" s="26">
        <v>11943</v>
      </c>
      <c r="D80" s="27">
        <v>28769</v>
      </c>
      <c r="E80" s="28">
        <v>0.31124340401057055</v>
      </c>
      <c r="F80" s="28">
        <v>0.2290335887164281</v>
      </c>
      <c r="G80" s="29">
        <v>0.5249336648358125</v>
      </c>
      <c r="H80" s="28">
        <v>-16.464992655801908</v>
      </c>
      <c r="I80" s="28">
        <v>140.88587457087834</v>
      </c>
      <c r="K80" s="76"/>
    </row>
    <row r="81" spans="1:11" ht="12.75">
      <c r="A81" s="25" t="s">
        <v>100</v>
      </c>
      <c r="B81" s="26">
        <v>650</v>
      </c>
      <c r="C81" s="26">
        <v>788</v>
      </c>
      <c r="D81" s="27">
        <v>1106</v>
      </c>
      <c r="E81" s="28">
        <v>0.014150396069585987</v>
      </c>
      <c r="F81" s="28">
        <v>0.015111652675922746</v>
      </c>
      <c r="G81" s="29">
        <v>0.020180633087990844</v>
      </c>
      <c r="H81" s="28">
        <v>21.230769230769226</v>
      </c>
      <c r="I81" s="28">
        <v>40.35532994923858</v>
      </c>
      <c r="K81" s="76"/>
    </row>
    <row r="82" spans="1:11" ht="12.75">
      <c r="A82" s="25" t="s">
        <v>101</v>
      </c>
      <c r="B82" s="26">
        <v>5258</v>
      </c>
      <c r="C82" s="26">
        <v>7417</v>
      </c>
      <c r="D82" s="27">
        <v>8366</v>
      </c>
      <c r="E82" s="28">
        <v>0.1144658192828971</v>
      </c>
      <c r="F82" s="28">
        <v>0.14223747195091244</v>
      </c>
      <c r="G82" s="29">
        <v>0.15265024992236115</v>
      </c>
      <c r="H82" s="28">
        <v>41.061240015214906</v>
      </c>
      <c r="I82" s="28">
        <v>12.794930564918431</v>
      </c>
      <c r="K82" s="76"/>
    </row>
    <row r="83" spans="1:11" ht="12.75">
      <c r="A83" s="16" t="s">
        <v>102</v>
      </c>
      <c r="B83" s="26">
        <v>5501</v>
      </c>
      <c r="C83" s="26">
        <v>5077</v>
      </c>
      <c r="D83" s="27">
        <v>6828</v>
      </c>
      <c r="E83" s="28">
        <v>0.11975589042891156</v>
      </c>
      <c r="F83" s="28">
        <v>0.09736276730413677</v>
      </c>
      <c r="G83" s="29">
        <v>0.12458712723761438</v>
      </c>
      <c r="H83" s="28">
        <v>-7.707689510997994</v>
      </c>
      <c r="I83" s="28">
        <v>34.48887138073667</v>
      </c>
      <c r="K83" s="76"/>
    </row>
    <row r="84" spans="1:11" ht="12.75">
      <c r="A84" s="25" t="s">
        <v>103</v>
      </c>
      <c r="B84" s="26">
        <v>5095</v>
      </c>
      <c r="C84" s="26">
        <v>5291</v>
      </c>
      <c r="D84" s="27">
        <v>6339</v>
      </c>
      <c r="E84" s="28">
        <v>0.1109173353454471</v>
      </c>
      <c r="F84" s="28">
        <v>0.10146669328465388</v>
      </c>
      <c r="G84" s="29">
        <v>0.11566458693017538</v>
      </c>
      <c r="H84" s="28">
        <v>3.8469087340530024</v>
      </c>
      <c r="I84" s="28">
        <v>19.807219807219795</v>
      </c>
      <c r="K84" s="76"/>
    </row>
    <row r="85" spans="1:11" ht="13.5" thickBot="1">
      <c r="A85" s="36" t="s">
        <v>104</v>
      </c>
      <c r="B85" s="26">
        <v>6937</v>
      </c>
      <c r="C85" s="26">
        <v>7781</v>
      </c>
      <c r="D85" s="27">
        <v>9134</v>
      </c>
      <c r="E85" s="28">
        <v>0.15101738082264307</v>
      </c>
      <c r="F85" s="28">
        <v>0.1492179815626331</v>
      </c>
      <c r="G85" s="29">
        <v>0.1666635647610383</v>
      </c>
      <c r="H85" s="28">
        <v>12.16664264091105</v>
      </c>
      <c r="I85" s="28">
        <v>17.388510474232106</v>
      </c>
      <c r="K85" s="76"/>
    </row>
    <row r="86" spans="1:11" ht="13.5" thickBot="1">
      <c r="A86" s="37" t="s">
        <v>105</v>
      </c>
      <c r="B86" s="32">
        <v>45841</v>
      </c>
      <c r="C86" s="32">
        <v>47846</v>
      </c>
      <c r="D86" s="32">
        <v>81043</v>
      </c>
      <c r="E86" s="33">
        <v>0.9979512403475251</v>
      </c>
      <c r="F86" s="33">
        <v>0.9175534694571061</v>
      </c>
      <c r="G86" s="34">
        <v>1.4787513990506709</v>
      </c>
      <c r="H86" s="34">
        <v>4.373813834776726</v>
      </c>
      <c r="I86" s="34">
        <v>69.38302052418175</v>
      </c>
      <c r="K86" s="76"/>
    </row>
    <row r="87" spans="1:11" ht="12.75">
      <c r="A87" s="38" t="s">
        <v>106</v>
      </c>
      <c r="B87" s="26">
        <v>1127</v>
      </c>
      <c r="C87" s="26">
        <v>4319</v>
      </c>
      <c r="D87" s="27">
        <v>7732</v>
      </c>
      <c r="E87" s="28">
        <v>0.024534609800651395</v>
      </c>
      <c r="F87" s="28">
        <v>0.08282643135445474</v>
      </c>
      <c r="G87" s="29">
        <v>0.14108196657897398</v>
      </c>
      <c r="H87" s="28">
        <v>283.2298136645963</v>
      </c>
      <c r="I87" s="28">
        <v>79.02292197267886</v>
      </c>
      <c r="K87" s="76"/>
    </row>
    <row r="88" spans="1:11" ht="12.75">
      <c r="A88" s="25" t="s">
        <v>107</v>
      </c>
      <c r="B88" s="26">
        <v>613</v>
      </c>
      <c r="C88" s="26">
        <v>1552</v>
      </c>
      <c r="D88" s="27">
        <v>2379</v>
      </c>
      <c r="E88" s="28">
        <v>0.013344911985624939</v>
      </c>
      <c r="F88" s="28">
        <v>0.02976305197085292</v>
      </c>
      <c r="G88" s="29">
        <v>0.04340843229324613</v>
      </c>
      <c r="H88" s="28">
        <v>153.1810766721044</v>
      </c>
      <c r="I88" s="28">
        <v>53.286082474226816</v>
      </c>
      <c r="K88" s="76"/>
    </row>
    <row r="89" spans="1:11" ht="12.75">
      <c r="A89" s="25" t="s">
        <v>108</v>
      </c>
      <c r="B89" s="26">
        <v>480</v>
      </c>
      <c r="C89" s="26">
        <v>2932</v>
      </c>
      <c r="D89" s="27">
        <v>5302</v>
      </c>
      <c r="E89" s="28">
        <v>0.010449523251386575</v>
      </c>
      <c r="F89" s="28">
        <v>0.05622762137792575</v>
      </c>
      <c r="G89" s="29">
        <v>0.09674296259722194</v>
      </c>
      <c r="H89" s="28">
        <v>510.83333333333337</v>
      </c>
      <c r="I89" s="28">
        <v>80.83219645293315</v>
      </c>
      <c r="K89" s="76"/>
    </row>
    <row r="90" spans="1:11" ht="12.75">
      <c r="A90" s="25" t="s">
        <v>109</v>
      </c>
      <c r="B90" s="26">
        <v>4320</v>
      </c>
      <c r="C90" s="26">
        <v>15301</v>
      </c>
      <c r="D90" s="27">
        <v>25280</v>
      </c>
      <c r="E90" s="28">
        <v>0.09404570926247917</v>
      </c>
      <c r="F90" s="28">
        <v>0.293430707606972</v>
      </c>
      <c r="G90" s="29">
        <v>0.46127161343979073</v>
      </c>
      <c r="H90" s="28">
        <v>254.18981481481484</v>
      </c>
      <c r="I90" s="28">
        <v>65.21795961048298</v>
      </c>
      <c r="K90" s="76"/>
    </row>
    <row r="91" spans="1:11" ht="12.75">
      <c r="A91" s="25" t="s">
        <v>110</v>
      </c>
      <c r="B91" s="26">
        <v>62503</v>
      </c>
      <c r="C91" s="26">
        <v>114866</v>
      </c>
      <c r="D91" s="27">
        <v>147081</v>
      </c>
      <c r="E91" s="28">
        <v>1.3606803162112815</v>
      </c>
      <c r="F91" s="28">
        <v>2.202811035878861</v>
      </c>
      <c r="G91" s="29">
        <v>2.6837140101399473</v>
      </c>
      <c r="H91" s="28">
        <v>83.77677871462171</v>
      </c>
      <c r="I91" s="28">
        <v>28.04572284226839</v>
      </c>
      <c r="K91" s="76"/>
    </row>
    <row r="92" spans="1:11" ht="12.75">
      <c r="A92" s="25" t="s">
        <v>111</v>
      </c>
      <c r="B92" s="26">
        <v>15200</v>
      </c>
      <c r="C92" s="26">
        <v>19777</v>
      </c>
      <c r="D92" s="27">
        <v>28159</v>
      </c>
      <c r="E92" s="28">
        <v>0.33090156962724154</v>
      </c>
      <c r="F92" s="28">
        <v>0.3792679631620865</v>
      </c>
      <c r="G92" s="29">
        <v>0.513803297581134</v>
      </c>
      <c r="H92" s="28">
        <v>30.11184210526318</v>
      </c>
      <c r="I92" s="28">
        <v>42.3825656065126</v>
      </c>
      <c r="K92" s="76"/>
    </row>
    <row r="93" spans="1:11" ht="12.75">
      <c r="A93" s="25" t="s">
        <v>112</v>
      </c>
      <c r="B93" s="26">
        <v>6318</v>
      </c>
      <c r="C93" s="26">
        <v>11688</v>
      </c>
      <c r="D93" s="27">
        <v>25064</v>
      </c>
      <c r="E93" s="28">
        <v>0.1375418497963758</v>
      </c>
      <c r="F93" s="28">
        <v>0.22414339654338203</v>
      </c>
      <c r="G93" s="29">
        <v>0.45733036864141274</v>
      </c>
      <c r="H93" s="28">
        <v>84.99525166191833</v>
      </c>
      <c r="I93" s="28">
        <v>114.44216290212182</v>
      </c>
      <c r="K93" s="76"/>
    </row>
    <row r="94" spans="1:11" ht="12.75">
      <c r="A94" s="25" t="s">
        <v>113</v>
      </c>
      <c r="B94" s="26">
        <v>9982</v>
      </c>
      <c r="C94" s="26">
        <v>32477</v>
      </c>
      <c r="D94" s="27">
        <v>87955</v>
      </c>
      <c r="E94" s="28">
        <v>0.21730654394862664</v>
      </c>
      <c r="F94" s="28">
        <v>0.6228187106039885</v>
      </c>
      <c r="G94" s="29">
        <v>1.6048712325987657</v>
      </c>
      <c r="H94" s="28">
        <v>225.35564015227408</v>
      </c>
      <c r="I94" s="28">
        <v>170.82242817994273</v>
      </c>
      <c r="K94" s="76"/>
    </row>
    <row r="95" spans="1:11" ht="12.75">
      <c r="A95" s="25" t="s">
        <v>114</v>
      </c>
      <c r="B95" s="26">
        <v>25860</v>
      </c>
      <c r="C95" s="26">
        <v>30447</v>
      </c>
      <c r="D95" s="27">
        <v>31047</v>
      </c>
      <c r="E95" s="28">
        <v>0.5629680651684518</v>
      </c>
      <c r="F95" s="28">
        <v>0.5838889454617002</v>
      </c>
      <c r="G95" s="29">
        <v>0.566499200255743</v>
      </c>
      <c r="H95" s="28">
        <v>17.737819025522043</v>
      </c>
      <c r="I95" s="28">
        <v>1.97063750123165</v>
      </c>
      <c r="K95" s="28"/>
    </row>
    <row r="96" spans="1:11" ht="12.75">
      <c r="A96" s="25" t="s">
        <v>115</v>
      </c>
      <c r="B96" s="26">
        <v>19759</v>
      </c>
      <c r="C96" s="26">
        <v>26050</v>
      </c>
      <c r="D96" s="27">
        <v>32705</v>
      </c>
      <c r="E96" s="28">
        <v>0.430150270675307</v>
      </c>
      <c r="F96" s="28">
        <v>0.4995666906190197</v>
      </c>
      <c r="G96" s="29">
        <v>0.5967519033840331</v>
      </c>
      <c r="H96" s="28">
        <v>31.83865580241917</v>
      </c>
      <c r="I96" s="28">
        <v>25.54702495201535</v>
      </c>
      <c r="K96" s="28"/>
    </row>
    <row r="97" spans="1:11" ht="12.75">
      <c r="A97" s="25" t="s">
        <v>116</v>
      </c>
      <c r="B97" s="26">
        <v>738</v>
      </c>
      <c r="C97" s="26">
        <v>1745</v>
      </c>
      <c r="D97" s="27">
        <v>2167</v>
      </c>
      <c r="E97" s="28">
        <v>0.01606614199900686</v>
      </c>
      <c r="F97" s="28">
        <v>0.03346425624300151</v>
      </c>
      <c r="G97" s="29">
        <v>0.03954017350965295</v>
      </c>
      <c r="H97" s="28">
        <v>136.44986449864498</v>
      </c>
      <c r="I97" s="28">
        <v>24.1833810888252</v>
      </c>
      <c r="K97" s="76"/>
    </row>
    <row r="98" spans="1:11" ht="13.5" thickBot="1">
      <c r="A98" s="16" t="s">
        <v>117</v>
      </c>
      <c r="B98" s="26">
        <v>106544</v>
      </c>
      <c r="C98" s="26">
        <v>97449</v>
      </c>
      <c r="D98" s="27">
        <v>87489</v>
      </c>
      <c r="E98" s="28">
        <v>2.319445844366107</v>
      </c>
      <c r="F98" s="28">
        <v>1.8688013218477102</v>
      </c>
      <c r="G98" s="29">
        <v>1.5963683618763391</v>
      </c>
      <c r="H98" s="28">
        <v>-8.536379336236678</v>
      </c>
      <c r="I98" s="28">
        <v>-10.220730843826004</v>
      </c>
      <c r="K98" s="76"/>
    </row>
    <row r="99" spans="1:11" ht="13.5" thickBot="1">
      <c r="A99" s="37" t="s">
        <v>118</v>
      </c>
      <c r="B99" s="32">
        <v>253444</v>
      </c>
      <c r="C99" s="32">
        <v>358603</v>
      </c>
      <c r="D99" s="32">
        <v>482360</v>
      </c>
      <c r="E99" s="33">
        <v>5.51743535609254</v>
      </c>
      <c r="F99" s="33">
        <v>6.877010132669954</v>
      </c>
      <c r="G99" s="34">
        <v>8.80138352289626</v>
      </c>
      <c r="H99" s="34">
        <v>41.49200612364072</v>
      </c>
      <c r="I99" s="34">
        <v>34.510865776359935</v>
      </c>
      <c r="K99" s="76"/>
    </row>
    <row r="100" spans="1:11" ht="12.75">
      <c r="A100" s="25" t="s">
        <v>119</v>
      </c>
      <c r="B100" s="26">
        <v>809</v>
      </c>
      <c r="C100" s="26">
        <v>914</v>
      </c>
      <c r="D100" s="27">
        <v>1340</v>
      </c>
      <c r="E100" s="28">
        <v>0.01761180064660779</v>
      </c>
      <c r="F100" s="28">
        <v>0.017527982926133744</v>
      </c>
      <c r="G100" s="29">
        <v>0.024450314952900298</v>
      </c>
      <c r="H100" s="28">
        <v>12.978986402966626</v>
      </c>
      <c r="I100" s="28">
        <v>46.60831509846827</v>
      </c>
      <c r="K100" s="76"/>
    </row>
    <row r="101" spans="1:11" ht="12.75">
      <c r="A101" s="38" t="s">
        <v>120</v>
      </c>
      <c r="B101" s="26">
        <v>13039</v>
      </c>
      <c r="C101" s="26">
        <v>17872</v>
      </c>
      <c r="D101" s="27">
        <v>40102</v>
      </c>
      <c r="E101" s="28">
        <v>0.2838569451558949</v>
      </c>
      <c r="F101" s="28">
        <v>0.34273535104580116</v>
      </c>
      <c r="G101" s="29">
        <v>0.731721291224782</v>
      </c>
      <c r="H101" s="28">
        <v>37.06572589922541</v>
      </c>
      <c r="I101" s="28">
        <v>124.3845120859445</v>
      </c>
      <c r="K101" s="76"/>
    </row>
    <row r="102" spans="1:11" ht="12.75">
      <c r="A102" s="25" t="s">
        <v>121</v>
      </c>
      <c r="B102" s="26">
        <v>2857</v>
      </c>
      <c r="C102" s="26">
        <v>5326</v>
      </c>
      <c r="D102" s="27">
        <v>5855</v>
      </c>
      <c r="E102" s="28">
        <v>0.06219643318585718</v>
      </c>
      <c r="F102" s="28">
        <v>0.10213789613193469</v>
      </c>
      <c r="G102" s="29">
        <v>0.10683327914121736</v>
      </c>
      <c r="H102" s="28">
        <v>86.4193209660483</v>
      </c>
      <c r="I102" s="28">
        <v>9.932407059707103</v>
      </c>
      <c r="K102" s="76"/>
    </row>
    <row r="103" spans="1:11" ht="12.75">
      <c r="A103" s="25" t="s">
        <v>122</v>
      </c>
      <c r="B103" s="26">
        <v>5929</v>
      </c>
      <c r="C103" s="26">
        <v>8675</v>
      </c>
      <c r="D103" s="27">
        <v>9949</v>
      </c>
      <c r="E103" s="28">
        <v>0.12907338199473126</v>
      </c>
      <c r="F103" s="28">
        <v>0.16636242000460638</v>
      </c>
      <c r="G103" s="29">
        <v>0.18153446527343664</v>
      </c>
      <c r="H103" s="28">
        <v>46.314724236802164</v>
      </c>
      <c r="I103" s="28">
        <v>14.685878962536009</v>
      </c>
      <c r="K103" s="76"/>
    </row>
    <row r="104" spans="1:11" ht="12.75">
      <c r="A104" s="25" t="s">
        <v>123</v>
      </c>
      <c r="B104" s="26">
        <v>7343</v>
      </c>
      <c r="C104" s="26">
        <v>11064</v>
      </c>
      <c r="D104" s="27">
        <v>12085</v>
      </c>
      <c r="E104" s="28">
        <v>0.15985593590610753</v>
      </c>
      <c r="F104" s="28">
        <v>0.2121768086375752</v>
      </c>
      <c r="G104" s="29">
        <v>0.22050899716850755</v>
      </c>
      <c r="H104" s="28">
        <v>50.67411139861093</v>
      </c>
      <c r="I104" s="28">
        <v>9.228127259580617</v>
      </c>
      <c r="K104" s="76"/>
    </row>
    <row r="105" spans="1:11" ht="12.75">
      <c r="A105" s="25" t="s">
        <v>124</v>
      </c>
      <c r="B105" s="26">
        <v>110253</v>
      </c>
      <c r="C105" s="26">
        <v>172436</v>
      </c>
      <c r="D105" s="27">
        <v>210325</v>
      </c>
      <c r="E105" s="28">
        <v>2.4001901813231754</v>
      </c>
      <c r="F105" s="28">
        <v>3.3068438335347903</v>
      </c>
      <c r="G105" s="29">
        <v>3.837695889902056</v>
      </c>
      <c r="H105" s="28">
        <v>56.400279357477814</v>
      </c>
      <c r="I105" s="28">
        <v>21.972789904660274</v>
      </c>
      <c r="K105" s="76"/>
    </row>
    <row r="106" spans="1:11" ht="12.75">
      <c r="A106" s="25" t="s">
        <v>125</v>
      </c>
      <c r="B106" s="26">
        <v>2322</v>
      </c>
      <c r="C106" s="26">
        <v>2943</v>
      </c>
      <c r="D106" s="27">
        <v>3436</v>
      </c>
      <c r="E106" s="28">
        <v>0.05054956872858256</v>
      </c>
      <c r="F106" s="28">
        <v>0.056438570844214005</v>
      </c>
      <c r="G106" s="29">
        <v>0.06269498670012347</v>
      </c>
      <c r="H106" s="28">
        <v>26.74418604651163</v>
      </c>
      <c r="I106" s="28">
        <v>16.751613999320412</v>
      </c>
      <c r="K106" s="76"/>
    </row>
    <row r="107" spans="1:11" ht="12.75">
      <c r="A107" s="25" t="s">
        <v>126</v>
      </c>
      <c r="B107" s="26">
        <v>2190</v>
      </c>
      <c r="C107" s="26">
        <v>3114</v>
      </c>
      <c r="D107" s="27">
        <v>5861</v>
      </c>
      <c r="E107" s="28">
        <v>0.04767594983445125</v>
      </c>
      <c r="F107" s="28">
        <v>0.05971787618378608</v>
      </c>
      <c r="G107" s="29">
        <v>0.10694275816339452</v>
      </c>
      <c r="H107" s="28">
        <v>42.1917808219178</v>
      </c>
      <c r="I107" s="28">
        <v>88.2145150931278</v>
      </c>
      <c r="K107" s="76"/>
    </row>
    <row r="108" spans="1:11" ht="12.75">
      <c r="A108" s="25" t="s">
        <v>127</v>
      </c>
      <c r="B108" s="26">
        <v>1259</v>
      </c>
      <c r="C108" s="26">
        <v>1537</v>
      </c>
      <c r="D108" s="27">
        <v>1716</v>
      </c>
      <c r="E108" s="28">
        <v>0.027408228694782707</v>
      </c>
      <c r="F108" s="28">
        <v>0.029475393607732565</v>
      </c>
      <c r="G108" s="29">
        <v>0.03131100034266934</v>
      </c>
      <c r="H108" s="28">
        <v>22.081016679904693</v>
      </c>
      <c r="I108" s="28">
        <v>11.646063760572531</v>
      </c>
      <c r="K108" s="76"/>
    </row>
    <row r="109" spans="1:11" ht="12.75">
      <c r="A109" s="25" t="s">
        <v>128</v>
      </c>
      <c r="B109" s="26">
        <v>1406</v>
      </c>
      <c r="C109" s="26">
        <v>1649</v>
      </c>
      <c r="D109" s="27">
        <v>1696</v>
      </c>
      <c r="E109" s="28">
        <v>0.030608395190519846</v>
      </c>
      <c r="F109" s="28">
        <v>0.031623242719031226</v>
      </c>
      <c r="G109" s="29">
        <v>0.030946070268745456</v>
      </c>
      <c r="H109" s="28">
        <v>17.283072546230443</v>
      </c>
      <c r="I109" s="28">
        <v>2.850212249848383</v>
      </c>
      <c r="K109" s="76"/>
    </row>
    <row r="110" spans="1:11" ht="13.5" thickBot="1">
      <c r="A110" s="36" t="s">
        <v>129</v>
      </c>
      <c r="B110" s="53">
        <v>7186</v>
      </c>
      <c r="C110" s="53">
        <v>9470</v>
      </c>
      <c r="D110" s="54">
        <v>11232</v>
      </c>
      <c r="E110" s="55">
        <v>0.15643807100929985</v>
      </c>
      <c r="F110" s="55">
        <v>0.1816083132499853</v>
      </c>
      <c r="G110" s="56">
        <v>0.20494472951565387</v>
      </c>
      <c r="H110" s="55">
        <v>31.784024492067914</v>
      </c>
      <c r="I110" s="55">
        <v>18.606124604012678</v>
      </c>
      <c r="K110" s="76"/>
    </row>
    <row r="111" spans="1:11" ht="13.5" thickBot="1">
      <c r="A111" s="57" t="s">
        <v>130</v>
      </c>
      <c r="B111" s="58">
        <v>154593</v>
      </c>
      <c r="C111" s="58">
        <v>235000</v>
      </c>
      <c r="D111" s="63">
        <v>303597</v>
      </c>
      <c r="E111" s="44">
        <v>3.36546489167001</v>
      </c>
      <c r="F111" s="44">
        <v>4.50664768888559</v>
      </c>
      <c r="G111" s="64">
        <v>5.539583782653487</v>
      </c>
      <c r="H111" s="44">
        <v>52.012057467026324</v>
      </c>
      <c r="I111" s="44">
        <v>29.190212765957455</v>
      </c>
      <c r="K111" s="76"/>
    </row>
    <row r="112" spans="1:11" ht="13.5" thickBot="1">
      <c r="A112" s="37" t="s">
        <v>131</v>
      </c>
      <c r="B112" s="32">
        <v>408037</v>
      </c>
      <c r="C112" s="32">
        <v>593603</v>
      </c>
      <c r="D112" s="32">
        <v>785957</v>
      </c>
      <c r="E112" s="33">
        <v>8.88290024776255</v>
      </c>
      <c r="F112" s="33">
        <v>11.383657821555545</v>
      </c>
      <c r="G112" s="34">
        <v>14.340967305549748</v>
      </c>
      <c r="H112" s="34">
        <v>45.477738538416844</v>
      </c>
      <c r="I112" s="34">
        <v>32.40448582638564</v>
      </c>
      <c r="K112" s="76"/>
    </row>
    <row r="113" spans="1:11" ht="13.5" thickBot="1">
      <c r="A113" s="37" t="s">
        <v>132</v>
      </c>
      <c r="B113" s="32">
        <v>1308</v>
      </c>
      <c r="C113" s="32">
        <v>1976</v>
      </c>
      <c r="D113" s="32">
        <v>2111</v>
      </c>
      <c r="E113" s="33">
        <v>0.028474950860028415</v>
      </c>
      <c r="F113" s="33">
        <v>0.037894195035055006</v>
      </c>
      <c r="G113" s="34">
        <v>0.03851836930266607</v>
      </c>
      <c r="H113" s="34">
        <v>51.07033639143731</v>
      </c>
      <c r="I113" s="34">
        <v>6.831983805668003</v>
      </c>
      <c r="K113" s="76"/>
    </row>
    <row r="114" spans="1:11" ht="13.5" thickBot="1">
      <c r="A114" s="37" t="s">
        <v>133</v>
      </c>
      <c r="B114" s="32">
        <v>1016</v>
      </c>
      <c r="C114" s="32">
        <v>1179</v>
      </c>
      <c r="D114" s="32">
        <v>1663</v>
      </c>
      <c r="E114" s="33">
        <v>0.022118157548768252</v>
      </c>
      <c r="F114" s="33">
        <v>0.022609947341260046</v>
      </c>
      <c r="G114" s="34">
        <v>0.030343935646771045</v>
      </c>
      <c r="H114" s="34">
        <v>16.043307086614163</v>
      </c>
      <c r="I114" s="34">
        <v>41.05173876166242</v>
      </c>
      <c r="K114" s="76"/>
    </row>
    <row r="115" spans="1:11" ht="12.75">
      <c r="A115" s="16" t="s">
        <v>134</v>
      </c>
      <c r="B115" s="26">
        <v>4856</v>
      </c>
      <c r="C115" s="26">
        <v>4495</v>
      </c>
      <c r="D115" s="27">
        <v>8132</v>
      </c>
      <c r="E115" s="28">
        <v>0.10571434355986085</v>
      </c>
      <c r="F115" s="28">
        <v>0.08620162281506694</v>
      </c>
      <c r="G115" s="29">
        <v>0.14838056805745167</v>
      </c>
      <c r="H115" s="28">
        <v>-7.434102141680398</v>
      </c>
      <c r="I115" s="28">
        <v>80.91212458286984</v>
      </c>
      <c r="K115" s="76"/>
    </row>
    <row r="116" spans="1:11" ht="12.75">
      <c r="A116" s="16" t="s">
        <v>135</v>
      </c>
      <c r="B116" s="26">
        <v>14214</v>
      </c>
      <c r="C116" s="26">
        <v>9390</v>
      </c>
      <c r="D116" s="27">
        <v>11932</v>
      </c>
      <c r="E116" s="28">
        <v>0.309436507281685</v>
      </c>
      <c r="F116" s="28">
        <v>0.18007413531334338</v>
      </c>
      <c r="G116" s="29">
        <v>0.21771728210298985</v>
      </c>
      <c r="H116" s="28">
        <v>-33.93837062051499</v>
      </c>
      <c r="I116" s="28">
        <v>27.07135250266242</v>
      </c>
      <c r="K116" s="76"/>
    </row>
    <row r="117" spans="1:11" ht="12.75">
      <c r="A117" s="16" t="s">
        <v>136</v>
      </c>
      <c r="B117" s="26">
        <v>3253</v>
      </c>
      <c r="C117" s="26">
        <v>3276</v>
      </c>
      <c r="D117" s="27">
        <v>4208</v>
      </c>
      <c r="E117" s="28">
        <v>0.0708172898682511</v>
      </c>
      <c r="F117" s="28">
        <v>0.06282458650548593</v>
      </c>
      <c r="G117" s="29">
        <v>0.07678128755358542</v>
      </c>
      <c r="H117" s="28">
        <v>0.707039655702431</v>
      </c>
      <c r="I117" s="28">
        <v>28.449328449328448</v>
      </c>
      <c r="K117" s="76"/>
    </row>
    <row r="118" spans="1:11" ht="12.75">
      <c r="A118" s="25" t="s">
        <v>137</v>
      </c>
      <c r="B118" s="26">
        <v>2234</v>
      </c>
      <c r="C118" s="26">
        <v>2291</v>
      </c>
      <c r="D118" s="27">
        <v>3321</v>
      </c>
      <c r="E118" s="28">
        <v>0.04863382279916169</v>
      </c>
      <c r="F118" s="28">
        <v>0.043935020660582504</v>
      </c>
      <c r="G118" s="29">
        <v>0.060596638775061114</v>
      </c>
      <c r="H118" s="28">
        <v>2.551477170993735</v>
      </c>
      <c r="I118" s="28">
        <v>44.958533391532086</v>
      </c>
      <c r="K118" s="76"/>
    </row>
    <row r="119" spans="1:11" ht="12.75">
      <c r="A119" s="25" t="s">
        <v>138</v>
      </c>
      <c r="B119" s="26">
        <v>835</v>
      </c>
      <c r="C119" s="26">
        <v>714</v>
      </c>
      <c r="D119" s="27">
        <v>896</v>
      </c>
      <c r="E119" s="28">
        <v>0.018177816489391232</v>
      </c>
      <c r="F119" s="28">
        <v>0.013692538084528985</v>
      </c>
      <c r="G119" s="29">
        <v>0.01634886731179005</v>
      </c>
      <c r="H119" s="28">
        <v>-14.491017964071858</v>
      </c>
      <c r="I119" s="28">
        <v>25.490196078431367</v>
      </c>
      <c r="K119" s="76"/>
    </row>
    <row r="120" spans="1:11" ht="13.5" thickBot="1">
      <c r="A120" s="25" t="s">
        <v>139</v>
      </c>
      <c r="B120" s="26">
        <v>2157</v>
      </c>
      <c r="C120" s="26">
        <v>2664</v>
      </c>
      <c r="D120" s="27">
        <v>3384</v>
      </c>
      <c r="E120" s="28">
        <v>0.046957545110918424</v>
      </c>
      <c r="F120" s="28">
        <v>0.05108812529017537</v>
      </c>
      <c r="G120" s="29">
        <v>0.061746168507921355</v>
      </c>
      <c r="H120" s="28">
        <v>23.504867872044514</v>
      </c>
      <c r="I120" s="28">
        <v>27.027027027027017</v>
      </c>
      <c r="K120" s="76"/>
    </row>
    <row r="121" spans="1:11" ht="13.5" thickBot="1">
      <c r="A121" s="37" t="s">
        <v>140</v>
      </c>
      <c r="B121" s="32">
        <v>27549</v>
      </c>
      <c r="C121" s="32">
        <v>22830</v>
      </c>
      <c r="D121" s="32">
        <v>31873</v>
      </c>
      <c r="E121" s="33">
        <v>0.5997373251092682</v>
      </c>
      <c r="F121" s="33">
        <v>0.43781602866918307</v>
      </c>
      <c r="G121" s="34">
        <v>0.5815708123087995</v>
      </c>
      <c r="H121" s="34">
        <v>-17.12947838397038</v>
      </c>
      <c r="I121" s="34">
        <v>39.61016206745512</v>
      </c>
      <c r="K121" s="76"/>
    </row>
    <row r="122" spans="1:11" ht="13.5" thickBot="1">
      <c r="A122" s="37" t="s">
        <v>141</v>
      </c>
      <c r="B122" s="32">
        <v>29873</v>
      </c>
      <c r="C122" s="32">
        <v>25985</v>
      </c>
      <c r="D122" s="32">
        <v>35647</v>
      </c>
      <c r="E122" s="33">
        <v>0.650330433518065</v>
      </c>
      <c r="F122" s="33">
        <v>0.4983201710454982</v>
      </c>
      <c r="G122" s="34">
        <v>0.6504331172582365</v>
      </c>
      <c r="H122" s="34">
        <v>-13.015097245003844</v>
      </c>
      <c r="I122" s="34">
        <v>37.18299018664615</v>
      </c>
      <c r="K122" s="76"/>
    </row>
    <row r="123" spans="1:11" ht="12.75">
      <c r="A123" s="16" t="s">
        <v>142</v>
      </c>
      <c r="B123" s="26">
        <v>23</v>
      </c>
      <c r="C123" s="26">
        <v>56</v>
      </c>
      <c r="D123" s="27">
        <v>38</v>
      </c>
      <c r="E123" s="28">
        <v>0.0005007063224622734</v>
      </c>
      <c r="F123" s="28">
        <v>0.001073924555649332</v>
      </c>
      <c r="G123" s="29">
        <v>0.0006933671404553817</v>
      </c>
      <c r="H123" s="28">
        <v>143.47826086956525</v>
      </c>
      <c r="I123" s="28">
        <v>-32.14285714285714</v>
      </c>
      <c r="K123" s="76"/>
    </row>
    <row r="124" spans="1:11" ht="13.5" thickBot="1">
      <c r="A124" s="16" t="s">
        <v>143</v>
      </c>
      <c r="B124" s="26">
        <v>3986</v>
      </c>
      <c r="C124" s="26">
        <v>5463</v>
      </c>
      <c r="D124" s="27">
        <v>8093</v>
      </c>
      <c r="E124" s="28">
        <v>0.0867745826667227</v>
      </c>
      <c r="F124" s="28">
        <v>0.10476517584843395</v>
      </c>
      <c r="G124" s="29">
        <v>0.1476689544133001</v>
      </c>
      <c r="H124" s="28">
        <v>37.054691419969885</v>
      </c>
      <c r="I124" s="28">
        <v>48.14204649460004</v>
      </c>
      <c r="K124" s="76"/>
    </row>
    <row r="125" spans="1:11" ht="13.5" thickBot="1">
      <c r="A125" s="37" t="s">
        <v>144</v>
      </c>
      <c r="B125" s="32">
        <v>4593511</v>
      </c>
      <c r="C125" s="32">
        <v>5214519</v>
      </c>
      <c r="D125" s="32">
        <v>5480502</v>
      </c>
      <c r="E125" s="33">
        <v>100</v>
      </c>
      <c r="F125" s="33">
        <v>100</v>
      </c>
      <c r="G125" s="34">
        <v>100</v>
      </c>
      <c r="H125" s="34">
        <v>13.51924486520224</v>
      </c>
      <c r="I125" s="34">
        <v>5.100815626522774</v>
      </c>
      <c r="K125" s="76"/>
    </row>
    <row r="126" spans="2:9" ht="12.75">
      <c r="B126" s="46"/>
      <c r="C126" s="46"/>
      <c r="D126" s="46"/>
      <c r="E126" s="47"/>
      <c r="F126" s="47"/>
      <c r="G126" s="47"/>
      <c r="H126" s="47"/>
      <c r="I126" s="47"/>
    </row>
    <row r="127" spans="1:9" ht="12.75">
      <c r="A127" s="43" t="s">
        <v>32</v>
      </c>
      <c r="B127" s="46"/>
      <c r="C127" s="46"/>
      <c r="D127" s="46"/>
      <c r="E127" s="47"/>
      <c r="F127" s="47"/>
      <c r="G127" s="47"/>
      <c r="H127" s="47"/>
      <c r="I127" s="47"/>
    </row>
    <row r="128" spans="1:9" ht="12.75">
      <c r="A128" s="51"/>
      <c r="B128" s="46"/>
      <c r="C128" s="46"/>
      <c r="D128" s="46"/>
      <c r="E128" s="47"/>
      <c r="F128" s="47"/>
      <c r="G128" s="47"/>
      <c r="H128" s="47"/>
      <c r="I128" s="47"/>
    </row>
    <row r="129" spans="1:9" ht="12.75">
      <c r="A129" s="51"/>
      <c r="B129" s="46"/>
      <c r="C129" s="46"/>
      <c r="D129" s="46"/>
      <c r="E129" s="47"/>
      <c r="F129" s="47"/>
      <c r="G129" s="47"/>
      <c r="H129" s="47"/>
      <c r="I129" s="47"/>
    </row>
    <row r="130" spans="1:9" ht="12.75">
      <c r="A130" s="51"/>
      <c r="B130" s="46"/>
      <c r="C130" s="46"/>
      <c r="D130" s="46"/>
      <c r="E130" s="47"/>
      <c r="F130" s="47"/>
      <c r="G130" s="47"/>
      <c r="H130" s="47"/>
      <c r="I130" s="47"/>
    </row>
    <row r="131" spans="1:9" ht="12.75">
      <c r="A131" s="51"/>
      <c r="B131" s="46"/>
      <c r="C131" s="46"/>
      <c r="D131" s="46"/>
      <c r="E131" s="47"/>
      <c r="F131" s="47"/>
      <c r="G131" s="47"/>
      <c r="H131" s="47"/>
      <c r="I131" s="47"/>
    </row>
    <row r="132" spans="1:9" ht="12.75">
      <c r="A132" s="51"/>
      <c r="B132" s="46"/>
      <c r="C132" s="46"/>
      <c r="D132" s="46"/>
      <c r="E132" s="47"/>
      <c r="F132" s="47"/>
      <c r="G132" s="47"/>
      <c r="H132" s="47"/>
      <c r="I132" s="47"/>
    </row>
    <row r="133" spans="1:9" ht="12.75">
      <c r="A133" s="51"/>
      <c r="B133" s="46"/>
      <c r="C133" s="46"/>
      <c r="D133" s="46"/>
      <c r="E133" s="47"/>
      <c r="F133" s="47"/>
      <c r="G133" s="47"/>
      <c r="H133" s="47"/>
      <c r="I133" s="47"/>
    </row>
    <row r="134" spans="1:9" ht="12.75">
      <c r="A134" s="51"/>
      <c r="B134" s="46"/>
      <c r="C134" s="46"/>
      <c r="D134" s="46"/>
      <c r="E134" s="47"/>
      <c r="F134" s="47"/>
      <c r="G134" s="47"/>
      <c r="H134" s="47"/>
      <c r="I134" s="47"/>
    </row>
    <row r="135" spans="1:9" ht="12.75">
      <c r="A135" s="51"/>
      <c r="B135" s="46"/>
      <c r="C135" s="46"/>
      <c r="D135" s="46"/>
      <c r="E135" s="47"/>
      <c r="F135" s="47"/>
      <c r="G135" s="47"/>
      <c r="H135" s="47"/>
      <c r="I135" s="47"/>
    </row>
    <row r="136" spans="1:9" ht="12.75">
      <c r="A136" s="51"/>
      <c r="B136" s="46"/>
      <c r="C136" s="46"/>
      <c r="D136" s="46"/>
      <c r="E136" s="47"/>
      <c r="F136" s="47"/>
      <c r="G136" s="47"/>
      <c r="H136" s="47"/>
      <c r="I136" s="47"/>
    </row>
    <row r="137" spans="1:9" ht="12.75">
      <c r="A137" s="51"/>
      <c r="B137" s="46"/>
      <c r="C137" s="46"/>
      <c r="D137" s="46"/>
      <c r="E137" s="47"/>
      <c r="F137" s="47"/>
      <c r="G137" s="47"/>
      <c r="H137" s="47"/>
      <c r="I137" s="47"/>
    </row>
    <row r="138" spans="1:9" ht="12.75">
      <c r="A138" s="51"/>
      <c r="B138" s="46"/>
      <c r="C138" s="46"/>
      <c r="D138" s="46"/>
      <c r="E138" s="47"/>
      <c r="F138" s="47"/>
      <c r="G138" s="47"/>
      <c r="H138" s="47"/>
      <c r="I138" s="47"/>
    </row>
    <row r="139" spans="1:9" ht="12.75">
      <c r="A139" s="51"/>
      <c r="B139" s="46"/>
      <c r="C139" s="46"/>
      <c r="D139" s="46"/>
      <c r="E139" s="47"/>
      <c r="F139" s="47"/>
      <c r="G139" s="47"/>
      <c r="H139" s="47"/>
      <c r="I139" s="47"/>
    </row>
    <row r="140" spans="1:10" ht="12.75">
      <c r="A140" s="254" t="s">
        <v>0</v>
      </c>
      <c r="B140" s="254"/>
      <c r="C140" s="254"/>
      <c r="D140" s="254"/>
      <c r="E140" s="254"/>
      <c r="F140" s="254"/>
      <c r="G140" s="254"/>
      <c r="H140" s="254"/>
      <c r="I140" s="254"/>
      <c r="J140" s="48"/>
    </row>
    <row r="141" spans="1:10" ht="15">
      <c r="A141" s="249" t="s">
        <v>1</v>
      </c>
      <c r="B141" s="249"/>
      <c r="C141" s="249"/>
      <c r="D141" s="249"/>
      <c r="E141" s="249"/>
      <c r="F141" s="249"/>
      <c r="G141" s="249"/>
      <c r="H141" s="249"/>
      <c r="I141" s="249"/>
      <c r="J141" s="49"/>
    </row>
    <row r="142" spans="1:10" ht="12.75">
      <c r="A142" s="250" t="s">
        <v>33</v>
      </c>
      <c r="B142" s="250"/>
      <c r="C142" s="250"/>
      <c r="D142" s="250"/>
      <c r="E142" s="250"/>
      <c r="F142" s="250"/>
      <c r="G142" s="250"/>
      <c r="H142" s="250"/>
      <c r="I142" s="250"/>
      <c r="J142" s="50"/>
    </row>
  </sheetData>
  <sheetProtection/>
  <mergeCells count="14">
    <mergeCell ref="A71:I71"/>
    <mergeCell ref="A72:I72"/>
    <mergeCell ref="A73:I73"/>
    <mergeCell ref="A74:I74"/>
    <mergeCell ref="A1:I1"/>
    <mergeCell ref="B3:D3"/>
    <mergeCell ref="E3:G3"/>
    <mergeCell ref="H3:I3"/>
    <mergeCell ref="A141:I141"/>
    <mergeCell ref="A142:I142"/>
    <mergeCell ref="B76:D76"/>
    <mergeCell ref="E76:G76"/>
    <mergeCell ref="H76:I76"/>
    <mergeCell ref="A140:I140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41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4.375" style="20" customWidth="1"/>
    <col min="2" max="8" width="9.125" style="20" customWidth="1"/>
    <col min="9" max="9" width="10.00390625" style="20" customWidth="1"/>
    <col min="10" max="16384" width="9.125" style="20" customWidth="1"/>
  </cols>
  <sheetData>
    <row r="1" spans="1:9" s="15" customFormat="1" ht="36" customHeight="1">
      <c r="A1" s="255" t="s">
        <v>356</v>
      </c>
      <c r="B1" s="255"/>
      <c r="C1" s="255"/>
      <c r="D1" s="255"/>
      <c r="E1" s="255"/>
      <c r="F1" s="255"/>
      <c r="G1" s="255"/>
      <c r="H1" s="255"/>
      <c r="I1" s="255"/>
    </row>
    <row r="2" spans="1:9" ht="7.5" customHeight="1" thickBot="1">
      <c r="A2" s="16"/>
      <c r="B2" s="17"/>
      <c r="C2" s="17"/>
      <c r="D2" s="18"/>
      <c r="E2" s="17"/>
      <c r="F2" s="17"/>
      <c r="G2" s="17"/>
      <c r="H2" s="19"/>
      <c r="I2" s="19"/>
    </row>
    <row r="3" spans="1:9" ht="13.5" thickBot="1">
      <c r="A3" s="21"/>
      <c r="B3" s="251" t="s">
        <v>5</v>
      </c>
      <c r="C3" s="251"/>
      <c r="D3" s="251"/>
      <c r="E3" s="252" t="s">
        <v>30</v>
      </c>
      <c r="F3" s="252"/>
      <c r="G3" s="253"/>
      <c r="H3" s="251" t="s">
        <v>2</v>
      </c>
      <c r="I3" s="251"/>
    </row>
    <row r="4" spans="1:9" ht="13.5" thickBot="1">
      <c r="A4" s="22" t="s">
        <v>31</v>
      </c>
      <c r="B4" s="23">
        <v>2013</v>
      </c>
      <c r="C4" s="23">
        <v>2014</v>
      </c>
      <c r="D4" s="24" t="s">
        <v>283</v>
      </c>
      <c r="E4" s="23">
        <v>2013</v>
      </c>
      <c r="F4" s="23">
        <v>2014</v>
      </c>
      <c r="G4" s="24" t="s">
        <v>283</v>
      </c>
      <c r="H4" s="23" t="s">
        <v>210</v>
      </c>
      <c r="I4" s="23" t="s">
        <v>284</v>
      </c>
    </row>
    <row r="5" spans="1:9" ht="12.75">
      <c r="A5" s="25" t="s">
        <v>36</v>
      </c>
      <c r="B5" s="26">
        <v>2625644</v>
      </c>
      <c r="C5" s="26">
        <v>2635385</v>
      </c>
      <c r="D5" s="27">
        <v>2908058</v>
      </c>
      <c r="E5" s="28">
        <v>13.715925460501763</v>
      </c>
      <c r="F5" s="28">
        <v>12.885241781785716</v>
      </c>
      <c r="G5" s="29">
        <v>14.272497974994769</v>
      </c>
      <c r="H5" s="28">
        <v>0.3709946969200786</v>
      </c>
      <c r="I5" s="28">
        <v>10.346609698393209</v>
      </c>
    </row>
    <row r="6" spans="1:9" ht="12.75">
      <c r="A6" s="25" t="s">
        <v>37</v>
      </c>
      <c r="B6" s="26">
        <v>298822</v>
      </c>
      <c r="C6" s="26">
        <v>304557</v>
      </c>
      <c r="D6" s="27">
        <v>294371</v>
      </c>
      <c r="E6" s="28">
        <v>1.5609961891094368</v>
      </c>
      <c r="F6" s="28">
        <v>1.4890767691761593</v>
      </c>
      <c r="G6" s="29">
        <v>1.444747491761576</v>
      </c>
      <c r="H6" s="28">
        <v>1.919202736076997</v>
      </c>
      <c r="I6" s="28">
        <v>-3.344529923790958</v>
      </c>
    </row>
    <row r="7" spans="1:9" ht="12.75">
      <c r="A7" s="25" t="s">
        <v>38</v>
      </c>
      <c r="B7" s="26">
        <v>388949</v>
      </c>
      <c r="C7" s="26">
        <v>396017</v>
      </c>
      <c r="D7" s="27">
        <v>383029</v>
      </c>
      <c r="E7" s="28">
        <v>2.0318045751582092</v>
      </c>
      <c r="F7" s="28">
        <v>1.9362540177990821</v>
      </c>
      <c r="G7" s="29">
        <v>1.8798733130027914</v>
      </c>
      <c r="H7" s="28">
        <v>1.8172048263396903</v>
      </c>
      <c r="I7" s="28">
        <v>-3.2796571864339086</v>
      </c>
    </row>
    <row r="8" spans="1:9" ht="12.75">
      <c r="A8" s="25" t="s">
        <v>39</v>
      </c>
      <c r="B8" s="26">
        <v>243091</v>
      </c>
      <c r="C8" s="26">
        <v>251197</v>
      </c>
      <c r="D8" s="27">
        <v>252999</v>
      </c>
      <c r="E8" s="28">
        <v>1.269866758829009</v>
      </c>
      <c r="F8" s="28">
        <v>1.2281826298090133</v>
      </c>
      <c r="G8" s="29">
        <v>1.2416972822329202</v>
      </c>
      <c r="H8" s="28">
        <v>3.334553726793672</v>
      </c>
      <c r="I8" s="28">
        <v>0.7173652551583132</v>
      </c>
    </row>
    <row r="9" spans="1:9" ht="12.75">
      <c r="A9" s="25" t="s">
        <v>40</v>
      </c>
      <c r="B9" s="26">
        <v>123140</v>
      </c>
      <c r="C9" s="26">
        <v>121923</v>
      </c>
      <c r="D9" s="27">
        <v>125620</v>
      </c>
      <c r="E9" s="28">
        <v>0.6432627809429561</v>
      </c>
      <c r="F9" s="28">
        <v>0.596120617579845</v>
      </c>
      <c r="G9" s="29">
        <v>0.6165321309337168</v>
      </c>
      <c r="H9" s="28">
        <v>-0.9883059931784999</v>
      </c>
      <c r="I9" s="28">
        <v>3.0322416607202882</v>
      </c>
    </row>
    <row r="10" spans="1:9" ht="12.75">
      <c r="A10" s="25" t="s">
        <v>41</v>
      </c>
      <c r="B10" s="26">
        <v>604339</v>
      </c>
      <c r="C10" s="26">
        <v>611634</v>
      </c>
      <c r="D10" s="27">
        <v>502820</v>
      </c>
      <c r="E10" s="28">
        <v>3.156965939355897</v>
      </c>
      <c r="F10" s="28">
        <v>2.9904746258936457</v>
      </c>
      <c r="G10" s="29">
        <v>2.4677972144251834</v>
      </c>
      <c r="H10" s="28">
        <v>1.2071039598635878</v>
      </c>
      <c r="I10" s="28">
        <v>-17.79070489868124</v>
      </c>
    </row>
    <row r="11" spans="1:9" ht="12.75">
      <c r="A11" s="25" t="s">
        <v>42</v>
      </c>
      <c r="B11" s="26">
        <v>779969</v>
      </c>
      <c r="C11" s="26">
        <v>775576</v>
      </c>
      <c r="D11" s="27">
        <v>760913</v>
      </c>
      <c r="E11" s="28">
        <v>4.074427708212576</v>
      </c>
      <c r="F11" s="28">
        <v>3.792039599584212</v>
      </c>
      <c r="G11" s="29">
        <v>3.734495409530069</v>
      </c>
      <c r="H11" s="28">
        <v>-0.5632275128883322</v>
      </c>
      <c r="I11" s="28">
        <v>-1.8905948611096761</v>
      </c>
    </row>
    <row r="12" spans="1:9" ht="12.75">
      <c r="A12" s="25" t="s">
        <v>43</v>
      </c>
      <c r="B12" s="26">
        <v>1324577</v>
      </c>
      <c r="C12" s="26">
        <v>1384356</v>
      </c>
      <c r="D12" s="27">
        <v>1371869</v>
      </c>
      <c r="E12" s="28">
        <v>6.919368885764805</v>
      </c>
      <c r="F12" s="28">
        <v>6.7685601049052595</v>
      </c>
      <c r="G12" s="29">
        <v>6.733014790096379</v>
      </c>
      <c r="H12" s="28">
        <v>4.513063415716871</v>
      </c>
      <c r="I12" s="28">
        <v>-0.9020078650289349</v>
      </c>
    </row>
    <row r="13" spans="1:9" ht="12.75">
      <c r="A13" s="25" t="s">
        <v>44</v>
      </c>
      <c r="B13" s="26">
        <v>66177</v>
      </c>
      <c r="C13" s="26">
        <v>59470</v>
      </c>
      <c r="D13" s="27">
        <v>59319</v>
      </c>
      <c r="E13" s="28">
        <v>0.3456975885533702</v>
      </c>
      <c r="F13" s="28">
        <v>0.29076788733441095</v>
      </c>
      <c r="G13" s="29">
        <v>0.2911325384083518</v>
      </c>
      <c r="H13" s="28">
        <v>-10.13494114269308</v>
      </c>
      <c r="I13" s="28">
        <v>-0.25390953421893414</v>
      </c>
    </row>
    <row r="14" spans="1:9" ht="12.75">
      <c r="A14" s="25" t="s">
        <v>45</v>
      </c>
      <c r="B14" s="26">
        <v>148809</v>
      </c>
      <c r="C14" s="26">
        <v>146305</v>
      </c>
      <c r="D14" s="27">
        <v>139252</v>
      </c>
      <c r="E14" s="28">
        <v>0.7773533471604708</v>
      </c>
      <c r="F14" s="28">
        <v>0.7153320288626366</v>
      </c>
      <c r="G14" s="29">
        <v>0.683436811787788</v>
      </c>
      <c r="H14" s="28">
        <v>-1.68269392308261</v>
      </c>
      <c r="I14" s="28">
        <v>-4.820751170499989</v>
      </c>
    </row>
    <row r="15" spans="1:9" ht="12.75">
      <c r="A15" s="25" t="s">
        <v>46</v>
      </c>
      <c r="B15" s="26">
        <v>393578</v>
      </c>
      <c r="C15" s="26">
        <v>383730</v>
      </c>
      <c r="D15" s="27">
        <v>382433</v>
      </c>
      <c r="E15" s="28">
        <v>2.055985697563479</v>
      </c>
      <c r="F15" s="28">
        <v>1.8761789373942073</v>
      </c>
      <c r="G15" s="29">
        <v>1.8769481963809436</v>
      </c>
      <c r="H15" s="28">
        <v>-2.5021723775211058</v>
      </c>
      <c r="I15" s="28">
        <v>-0.33799807156073314</v>
      </c>
    </row>
    <row r="16" spans="1:9" ht="12.75">
      <c r="A16" s="25" t="s">
        <v>47</v>
      </c>
      <c r="B16" s="26">
        <v>210579</v>
      </c>
      <c r="C16" s="26">
        <v>213116</v>
      </c>
      <c r="D16" s="27">
        <v>219454</v>
      </c>
      <c r="E16" s="28">
        <v>1.1000295042081107</v>
      </c>
      <c r="F16" s="28">
        <v>1.0419924176418416</v>
      </c>
      <c r="G16" s="29">
        <v>1.0770613139780918</v>
      </c>
      <c r="H16" s="28">
        <v>1.2047735054302677</v>
      </c>
      <c r="I16" s="28">
        <v>2.9739672291146775</v>
      </c>
    </row>
    <row r="17" spans="1:9" ht="12.75">
      <c r="A17" s="25" t="s">
        <v>48</v>
      </c>
      <c r="B17" s="26">
        <v>384492</v>
      </c>
      <c r="C17" s="26">
        <v>353982</v>
      </c>
      <c r="D17" s="27">
        <v>277556</v>
      </c>
      <c r="E17" s="28">
        <v>2.0085219520084383</v>
      </c>
      <c r="F17" s="28">
        <v>1.730731432561114</v>
      </c>
      <c r="G17" s="29">
        <v>1.3622209212978722</v>
      </c>
      <c r="H17" s="28">
        <v>-7.935145594706782</v>
      </c>
      <c r="I17" s="28">
        <v>-21.590363351808847</v>
      </c>
    </row>
    <row r="18" spans="1:9" ht="12.75">
      <c r="A18" s="25" t="s">
        <v>49</v>
      </c>
      <c r="B18" s="26">
        <v>3112</v>
      </c>
      <c r="C18" s="26">
        <v>5530</v>
      </c>
      <c r="D18" s="27">
        <v>5632</v>
      </c>
      <c r="E18" s="28">
        <v>0.016256567925081043</v>
      </c>
      <c r="F18" s="28">
        <v>0.02703794210457865</v>
      </c>
      <c r="G18" s="29">
        <v>0.02764137049370079</v>
      </c>
      <c r="H18" s="28">
        <v>77.69922879177378</v>
      </c>
      <c r="I18" s="28">
        <v>1.8444846292947688</v>
      </c>
    </row>
    <row r="19" spans="1:9" ht="12.75">
      <c r="A19" s="25" t="s">
        <v>50</v>
      </c>
      <c r="B19" s="26">
        <v>8437</v>
      </c>
      <c r="C19" s="26">
        <v>7274</v>
      </c>
      <c r="D19" s="27">
        <v>6358</v>
      </c>
      <c r="E19" s="28">
        <v>0.044073478015394844</v>
      </c>
      <c r="F19" s="28">
        <v>0.03556491697444939</v>
      </c>
      <c r="G19" s="29">
        <v>0.03120451590890441</v>
      </c>
      <c r="H19" s="28">
        <v>-13.784520564181577</v>
      </c>
      <c r="I19" s="28">
        <v>-12.592796260654382</v>
      </c>
    </row>
    <row r="20" spans="1:9" ht="12.75">
      <c r="A20" s="30" t="s">
        <v>51</v>
      </c>
      <c r="B20" s="26">
        <v>25587</v>
      </c>
      <c r="C20" s="26">
        <v>27360</v>
      </c>
      <c r="D20" s="27">
        <v>30140</v>
      </c>
      <c r="E20" s="28">
        <v>0.13366221192128813</v>
      </c>
      <c r="F20" s="28">
        <v>0.13377180759155008</v>
      </c>
      <c r="G20" s="29">
        <v>0.14792452178269563</v>
      </c>
      <c r="H20" s="28">
        <v>6.9293000351741085</v>
      </c>
      <c r="I20" s="28">
        <v>10.160818713450297</v>
      </c>
    </row>
    <row r="21" spans="1:9" ht="12.75">
      <c r="A21" s="25" t="s">
        <v>52</v>
      </c>
      <c r="B21" s="26">
        <v>372725</v>
      </c>
      <c r="C21" s="26">
        <v>456143</v>
      </c>
      <c r="D21" s="27">
        <v>413094</v>
      </c>
      <c r="E21" s="28">
        <v>1.947053110499946</v>
      </c>
      <c r="F21" s="28">
        <v>2.2302292993506003</v>
      </c>
      <c r="G21" s="29">
        <v>2.027429741250858</v>
      </c>
      <c r="H21" s="28">
        <v>22.380575491313976</v>
      </c>
      <c r="I21" s="28">
        <v>-9.437610573877052</v>
      </c>
    </row>
    <row r="22" spans="1:9" ht="12.75">
      <c r="A22" s="25" t="s">
        <v>53</v>
      </c>
      <c r="B22" s="26">
        <v>114766</v>
      </c>
      <c r="C22" s="26">
        <v>119797</v>
      </c>
      <c r="D22" s="27">
        <v>119563</v>
      </c>
      <c r="E22" s="28">
        <v>0.5995184043990524</v>
      </c>
      <c r="F22" s="28">
        <v>0.5857259222969636</v>
      </c>
      <c r="G22" s="29">
        <v>0.5868048970771214</v>
      </c>
      <c r="H22" s="28">
        <v>4.383702490284563</v>
      </c>
      <c r="I22" s="28">
        <v>-0.19533043398415373</v>
      </c>
    </row>
    <row r="23" spans="1:9" ht="12.75">
      <c r="A23" s="25" t="s">
        <v>54</v>
      </c>
      <c r="B23" s="26">
        <v>225793</v>
      </c>
      <c r="C23" s="26">
        <v>282307</v>
      </c>
      <c r="D23" s="27">
        <v>301163</v>
      </c>
      <c r="E23" s="28">
        <v>1.1795048976567557</v>
      </c>
      <c r="F23" s="28">
        <v>1.3802893890989667</v>
      </c>
      <c r="G23" s="29">
        <v>1.4780820422575305</v>
      </c>
      <c r="H23" s="28">
        <v>25.029119591838537</v>
      </c>
      <c r="I23" s="28">
        <v>6.679253436861288</v>
      </c>
    </row>
    <row r="24" spans="1:9" ht="12.75">
      <c r="A24" s="25" t="s">
        <v>55</v>
      </c>
      <c r="B24" s="26">
        <v>49452</v>
      </c>
      <c r="C24" s="26">
        <v>62050</v>
      </c>
      <c r="D24" s="27">
        <v>78584</v>
      </c>
      <c r="E24" s="28">
        <v>0.2583289836218213</v>
      </c>
      <c r="F24" s="28">
        <v>0.3033823341029124</v>
      </c>
      <c r="G24" s="29">
        <v>0.38568349766991883</v>
      </c>
      <c r="H24" s="28">
        <v>25.475208282779278</v>
      </c>
      <c r="I24" s="28">
        <v>26.64625302175665</v>
      </c>
    </row>
    <row r="25" spans="1:9" ht="12.75">
      <c r="A25" s="25" t="s">
        <v>56</v>
      </c>
      <c r="B25" s="26">
        <v>273085</v>
      </c>
      <c r="C25" s="26">
        <v>214856</v>
      </c>
      <c r="D25" s="27">
        <v>188948</v>
      </c>
      <c r="E25" s="28">
        <v>1.4265504022560271</v>
      </c>
      <c r="F25" s="28">
        <v>1.0504998352299006</v>
      </c>
      <c r="G25" s="29">
        <v>0.9273404957464093</v>
      </c>
      <c r="H25" s="28">
        <v>-21.322665104271564</v>
      </c>
      <c r="I25" s="28">
        <v>-12.058308820791595</v>
      </c>
    </row>
    <row r="26" spans="1:9" ht="13.5" thickBot="1">
      <c r="A26" s="25" t="s">
        <v>57</v>
      </c>
      <c r="B26" s="26">
        <v>71012</v>
      </c>
      <c r="C26" s="26">
        <v>74133</v>
      </c>
      <c r="D26" s="27">
        <v>86867</v>
      </c>
      <c r="E26" s="28">
        <v>0.3709548205320871</v>
      </c>
      <c r="F26" s="28">
        <v>0.36245999313539407</v>
      </c>
      <c r="G26" s="29">
        <v>0.4263357476342874</v>
      </c>
      <c r="H26" s="28">
        <v>4.395031825606949</v>
      </c>
      <c r="I26" s="28">
        <v>17.177235509152467</v>
      </c>
    </row>
    <row r="27" spans="1:9" ht="13.5" thickBot="1">
      <c r="A27" s="31" t="s">
        <v>58</v>
      </c>
      <c r="B27" s="32">
        <v>8736135</v>
      </c>
      <c r="C27" s="32">
        <v>8886698</v>
      </c>
      <c r="D27" s="32">
        <v>8908042</v>
      </c>
      <c r="E27" s="33">
        <v>45.63610926419597</v>
      </c>
      <c r="F27" s="33">
        <v>43.44991429021246</v>
      </c>
      <c r="G27" s="34">
        <v>43.71990221865188</v>
      </c>
      <c r="H27" s="34">
        <v>1.7234509311039687</v>
      </c>
      <c r="I27" s="34">
        <v>0.2401791981678798</v>
      </c>
    </row>
    <row r="28" spans="1:9" ht="12.75">
      <c r="A28" s="25" t="s">
        <v>59</v>
      </c>
      <c r="B28" s="26">
        <v>428818</v>
      </c>
      <c r="C28" s="26">
        <v>436737</v>
      </c>
      <c r="D28" s="27">
        <v>452931</v>
      </c>
      <c r="E28" s="28">
        <v>2.2400735682832273</v>
      </c>
      <c r="F28" s="28">
        <v>2.135347146641477</v>
      </c>
      <c r="G28" s="29">
        <v>2.222946303104118</v>
      </c>
      <c r="H28" s="28">
        <v>1.8467041961857973</v>
      </c>
      <c r="I28" s="28">
        <v>3.7079523832420875</v>
      </c>
    </row>
    <row r="29" spans="1:9" ht="12.75">
      <c r="A29" s="25" t="s">
        <v>60</v>
      </c>
      <c r="B29" s="26">
        <v>97954</v>
      </c>
      <c r="C29" s="26">
        <v>108524</v>
      </c>
      <c r="D29" s="27">
        <v>140784</v>
      </c>
      <c r="E29" s="28">
        <v>0.511695326006873</v>
      </c>
      <c r="F29" s="28">
        <v>0.530608612831337</v>
      </c>
      <c r="G29" s="29">
        <v>0.690955735721799</v>
      </c>
      <c r="H29" s="28">
        <v>10.790779345407017</v>
      </c>
      <c r="I29" s="28">
        <v>29.72614352585603</v>
      </c>
    </row>
    <row r="30" spans="1:9" ht="12.75">
      <c r="A30" s="16" t="s">
        <v>61</v>
      </c>
      <c r="B30" s="26">
        <v>109598</v>
      </c>
      <c r="C30" s="26">
        <v>93291</v>
      </c>
      <c r="D30" s="27">
        <v>63898</v>
      </c>
      <c r="E30" s="28">
        <v>0.5725216360710258</v>
      </c>
      <c r="F30" s="28">
        <v>0.4561295943721966</v>
      </c>
      <c r="G30" s="29">
        <v>0.3136058756758688</v>
      </c>
      <c r="H30" s="28">
        <v>-14.878921148196127</v>
      </c>
      <c r="I30" s="28">
        <v>-31.506790580013075</v>
      </c>
    </row>
    <row r="31" spans="1:9" ht="12.75">
      <c r="A31" s="25" t="s">
        <v>62</v>
      </c>
      <c r="B31" s="26">
        <v>100714</v>
      </c>
      <c r="C31" s="26">
        <v>94940</v>
      </c>
      <c r="D31" s="27">
        <v>99708</v>
      </c>
      <c r="E31" s="28">
        <v>0.5261131047579087</v>
      </c>
      <c r="F31" s="28">
        <v>0.46419208379904114</v>
      </c>
      <c r="G31" s="29">
        <v>0.48935826867647697</v>
      </c>
      <c r="H31" s="28">
        <v>-5.733065909406832</v>
      </c>
      <c r="I31" s="28">
        <v>5.022119233199902</v>
      </c>
    </row>
    <row r="32" spans="1:9" ht="12.75">
      <c r="A32" s="25" t="s">
        <v>63</v>
      </c>
      <c r="B32" s="26">
        <v>16269</v>
      </c>
      <c r="C32" s="26">
        <v>17621</v>
      </c>
      <c r="D32" s="27">
        <v>21491</v>
      </c>
      <c r="E32" s="28">
        <v>0.08498653713789958</v>
      </c>
      <c r="F32" s="28">
        <v>0.08615471570068363</v>
      </c>
      <c r="G32" s="29">
        <v>0.10547597536934014</v>
      </c>
      <c r="H32" s="28">
        <v>8.31028336099331</v>
      </c>
      <c r="I32" s="28">
        <v>21.962431190057316</v>
      </c>
    </row>
    <row r="33" spans="1:9" ht="12.75">
      <c r="A33" s="25" t="s">
        <v>64</v>
      </c>
      <c r="B33" s="26">
        <v>20708</v>
      </c>
      <c r="C33" s="26">
        <v>23518</v>
      </c>
      <c r="D33" s="27">
        <v>27715</v>
      </c>
      <c r="E33" s="28">
        <v>0.10817513129581563</v>
      </c>
      <c r="F33" s="28">
        <v>0.11498703841147935</v>
      </c>
      <c r="G33" s="29">
        <v>0.13602283082970834</v>
      </c>
      <c r="H33" s="28">
        <v>13.569634923700974</v>
      </c>
      <c r="I33" s="28">
        <v>17.845905264053073</v>
      </c>
    </row>
    <row r="34" spans="1:9" ht="13.5" thickBot="1">
      <c r="A34" s="36" t="s">
        <v>65</v>
      </c>
      <c r="B34" s="26">
        <v>108140</v>
      </c>
      <c r="C34" s="26">
        <v>146108</v>
      </c>
      <c r="D34" s="27">
        <v>148773</v>
      </c>
      <c r="E34" s="28">
        <v>0.5649052877308046</v>
      </c>
      <c r="F34" s="28">
        <v>0.7143688327334137</v>
      </c>
      <c r="G34" s="29">
        <v>0.730165059030424</v>
      </c>
      <c r="H34" s="28">
        <v>35.11004253745145</v>
      </c>
      <c r="I34" s="28">
        <v>1.8239932105018113</v>
      </c>
    </row>
    <row r="35" spans="1:9" ht="13.5" thickBot="1">
      <c r="A35" s="31" t="s">
        <v>66</v>
      </c>
      <c r="B35" s="32">
        <v>9618336</v>
      </c>
      <c r="C35" s="32">
        <v>9807437</v>
      </c>
      <c r="D35" s="32">
        <v>9863342</v>
      </c>
      <c r="E35" s="33">
        <v>50.24457985547953</v>
      </c>
      <c r="F35" s="33">
        <v>47.95170231470209</v>
      </c>
      <c r="G35" s="34">
        <v>48.40843226705962</v>
      </c>
      <c r="H35" s="34">
        <v>1.9660469336899808</v>
      </c>
      <c r="I35" s="34">
        <v>0.5700266032807662</v>
      </c>
    </row>
    <row r="36" spans="1:9" ht="12.75">
      <c r="A36" s="38" t="s">
        <v>67</v>
      </c>
      <c r="B36" s="26">
        <v>24313</v>
      </c>
      <c r="C36" s="26">
        <v>28170</v>
      </c>
      <c r="D36" s="27">
        <v>33938</v>
      </c>
      <c r="E36" s="28">
        <v>0.12700704883113603</v>
      </c>
      <c r="F36" s="28">
        <v>0.13773215715840517</v>
      </c>
      <c r="G36" s="29">
        <v>0.1665647783762815</v>
      </c>
      <c r="H36" s="28">
        <v>15.863941101468356</v>
      </c>
      <c r="I36" s="28">
        <v>20.475683351082722</v>
      </c>
    </row>
    <row r="37" spans="1:9" ht="12.75">
      <c r="A37" s="25" t="s">
        <v>68</v>
      </c>
      <c r="B37" s="26">
        <v>10708</v>
      </c>
      <c r="C37" s="26">
        <v>11371</v>
      </c>
      <c r="D37" s="27">
        <v>11266</v>
      </c>
      <c r="E37" s="28">
        <v>0.05593680248771459</v>
      </c>
      <c r="F37" s="28">
        <v>0.05559646287001155</v>
      </c>
      <c r="G37" s="29">
        <v>0.05529255681499168</v>
      </c>
      <c r="H37" s="28">
        <v>6.191632424355632</v>
      </c>
      <c r="I37" s="28">
        <v>-0.923401635740035</v>
      </c>
    </row>
    <row r="38" spans="1:9" ht="12.75">
      <c r="A38" s="25" t="s">
        <v>69</v>
      </c>
      <c r="B38" s="26">
        <v>44380</v>
      </c>
      <c r="C38" s="26">
        <v>47914</v>
      </c>
      <c r="D38" s="27">
        <v>55019</v>
      </c>
      <c r="E38" s="28">
        <v>0.23183370325035238</v>
      </c>
      <c r="F38" s="28">
        <v>0.2342669001806115</v>
      </c>
      <c r="G38" s="29">
        <v>0.27002850908965265</v>
      </c>
      <c r="H38" s="28">
        <v>7.963046417305094</v>
      </c>
      <c r="I38" s="28">
        <v>14.828651333639442</v>
      </c>
    </row>
    <row r="39" spans="1:9" ht="12.75">
      <c r="A39" s="38" t="s">
        <v>70</v>
      </c>
      <c r="B39" s="26">
        <v>3114</v>
      </c>
      <c r="C39" s="26">
        <v>3694</v>
      </c>
      <c r="D39" s="27">
        <v>4844</v>
      </c>
      <c r="E39" s="28">
        <v>0.016267015590842662</v>
      </c>
      <c r="F39" s="28">
        <v>0.018061149753040424</v>
      </c>
      <c r="G39" s="29">
        <v>0.0237739344232043</v>
      </c>
      <c r="H39" s="28">
        <v>18.625561978163148</v>
      </c>
      <c r="I39" s="28">
        <v>31.131564699512722</v>
      </c>
    </row>
    <row r="40" spans="1:9" ht="12.75">
      <c r="A40" s="25" t="s">
        <v>71</v>
      </c>
      <c r="B40" s="26">
        <v>47457</v>
      </c>
      <c r="C40" s="26">
        <v>59134</v>
      </c>
      <c r="D40" s="27">
        <v>61362</v>
      </c>
      <c r="E40" s="28">
        <v>0.24790743702460508</v>
      </c>
      <c r="F40" s="28">
        <v>0.289125075662234</v>
      </c>
      <c r="G40" s="29">
        <v>0.3011594062916314</v>
      </c>
      <c r="H40" s="28">
        <v>24.605432286069487</v>
      </c>
      <c r="I40" s="28">
        <v>3.7677140054790783</v>
      </c>
    </row>
    <row r="41" spans="1:9" ht="12.75">
      <c r="A41" s="25" t="s">
        <v>72</v>
      </c>
      <c r="B41" s="26">
        <v>7794</v>
      </c>
      <c r="C41" s="26">
        <v>7492</v>
      </c>
      <c r="D41" s="27">
        <v>6573</v>
      </c>
      <c r="E41" s="28">
        <v>0.040714553473033946</v>
      </c>
      <c r="F41" s="28">
        <v>0.03663078883318323</v>
      </c>
      <c r="G41" s="29">
        <v>0.03225971737483936</v>
      </c>
      <c r="H41" s="28">
        <v>-3.874775468308954</v>
      </c>
      <c r="I41" s="28">
        <v>-12.266417512012822</v>
      </c>
    </row>
    <row r="42" spans="1:9" ht="12.75">
      <c r="A42" s="25" t="s">
        <v>73</v>
      </c>
      <c r="B42" s="26">
        <v>29340</v>
      </c>
      <c r="C42" s="26">
        <v>31197</v>
      </c>
      <c r="D42" s="27">
        <v>30920</v>
      </c>
      <c r="E42" s="28">
        <v>0.15326725672296843</v>
      </c>
      <c r="F42" s="28">
        <v>0.15253213016935627</v>
      </c>
      <c r="G42" s="29">
        <v>0.15175269454283177</v>
      </c>
      <c r="H42" s="28">
        <v>6.329243353783227</v>
      </c>
      <c r="I42" s="28">
        <v>-0.8879058883867117</v>
      </c>
    </row>
    <row r="43" spans="1:9" ht="12.75">
      <c r="A43" s="25" t="s">
        <v>74</v>
      </c>
      <c r="B43" s="26">
        <v>40918</v>
      </c>
      <c r="C43" s="26">
        <v>44842</v>
      </c>
      <c r="D43" s="27">
        <v>48488</v>
      </c>
      <c r="E43" s="28">
        <v>0.2137487938169878</v>
      </c>
      <c r="F43" s="28">
        <v>0.21924690774927955</v>
      </c>
      <c r="G43" s="29">
        <v>0.23797492409420523</v>
      </c>
      <c r="H43" s="28">
        <v>9.589911530377833</v>
      </c>
      <c r="I43" s="28">
        <v>8.130770260024093</v>
      </c>
    </row>
    <row r="44" spans="1:9" ht="12.75">
      <c r="A44" s="25" t="s">
        <v>75</v>
      </c>
      <c r="B44" s="26">
        <v>25991</v>
      </c>
      <c r="C44" s="26">
        <v>23913</v>
      </c>
      <c r="D44" s="27">
        <v>24388</v>
      </c>
      <c r="E44" s="28">
        <v>0.1357726404051354</v>
      </c>
      <c r="F44" s="28">
        <v>0.11691831999037783</v>
      </c>
      <c r="G44" s="29">
        <v>0.11969420163358928</v>
      </c>
      <c r="H44" s="28">
        <v>-7.995075218344823</v>
      </c>
      <c r="I44" s="28">
        <v>1.98636724794045</v>
      </c>
    </row>
    <row r="45" spans="1:9" ht="12.75">
      <c r="A45" s="25" t="s">
        <v>76</v>
      </c>
      <c r="B45" s="26">
        <v>22017</v>
      </c>
      <c r="C45" s="26">
        <v>23547</v>
      </c>
      <c r="D45" s="27">
        <v>23618</v>
      </c>
      <c r="E45" s="28">
        <v>0.11501312853679606</v>
      </c>
      <c r="F45" s="28">
        <v>0.11512882870461365</v>
      </c>
      <c r="G45" s="29">
        <v>0.11591510801140363</v>
      </c>
      <c r="H45" s="28">
        <v>6.9491756370077695</v>
      </c>
      <c r="I45" s="28">
        <v>0.3015246103537521</v>
      </c>
    </row>
    <row r="46" spans="1:9" ht="12.75">
      <c r="A46" s="25" t="s">
        <v>77</v>
      </c>
      <c r="B46" s="26">
        <v>97063</v>
      </c>
      <c r="C46" s="26">
        <v>106485</v>
      </c>
      <c r="D46" s="27">
        <v>103087</v>
      </c>
      <c r="E46" s="28">
        <v>0.5070408909100711</v>
      </c>
      <c r="F46" s="28">
        <v>0.5206392884278586</v>
      </c>
      <c r="G46" s="29">
        <v>0.5059421093899384</v>
      </c>
      <c r="H46" s="28">
        <v>9.707097452170245</v>
      </c>
      <c r="I46" s="28">
        <v>-3.19105977367704</v>
      </c>
    </row>
    <row r="47" spans="1:9" ht="12.75">
      <c r="A47" s="25" t="s">
        <v>78</v>
      </c>
      <c r="B47" s="26">
        <v>76606</v>
      </c>
      <c r="C47" s="26">
        <v>83481</v>
      </c>
      <c r="D47" s="27">
        <v>93730</v>
      </c>
      <c r="E47" s="28">
        <v>0.4001769416673388</v>
      </c>
      <c r="F47" s="28">
        <v>0.4081653607291737</v>
      </c>
      <c r="G47" s="29">
        <v>0.4600187600096902</v>
      </c>
      <c r="H47" s="28">
        <v>8.974492859567135</v>
      </c>
      <c r="I47" s="28">
        <v>12.277045076125106</v>
      </c>
    </row>
    <row r="48" spans="1:9" ht="12.75">
      <c r="A48" s="25" t="s">
        <v>79</v>
      </c>
      <c r="B48" s="26">
        <v>32946</v>
      </c>
      <c r="C48" s="26">
        <v>39929</v>
      </c>
      <c r="D48" s="27">
        <v>42696</v>
      </c>
      <c r="E48" s="28">
        <v>0.17210439809116967</v>
      </c>
      <c r="F48" s="28">
        <v>0.19522567636414487</v>
      </c>
      <c r="G48" s="29">
        <v>0.20954828739329703</v>
      </c>
      <c r="H48" s="28">
        <v>21.195289261215322</v>
      </c>
      <c r="I48" s="28">
        <v>6.929800395702372</v>
      </c>
    </row>
    <row r="49" spans="1:9" ht="12.75">
      <c r="A49" s="25" t="s">
        <v>80</v>
      </c>
      <c r="B49" s="26">
        <v>839632</v>
      </c>
      <c r="C49" s="26">
        <v>909532</v>
      </c>
      <c r="D49" s="27">
        <v>1001264</v>
      </c>
      <c r="E49" s="28">
        <v>4.386097249380349</v>
      </c>
      <c r="F49" s="28">
        <v>4.446993410173893</v>
      </c>
      <c r="G49" s="29">
        <v>4.914117398083244</v>
      </c>
      <c r="H49" s="28">
        <v>8.325075747470322</v>
      </c>
      <c r="I49" s="28">
        <v>10.085626454044501</v>
      </c>
    </row>
    <row r="50" spans="1:9" ht="12.75">
      <c r="A50" s="25" t="s">
        <v>81</v>
      </c>
      <c r="B50" s="26">
        <v>218993</v>
      </c>
      <c r="C50" s="26">
        <v>237923</v>
      </c>
      <c r="D50" s="27">
        <v>248554</v>
      </c>
      <c r="E50" s="28">
        <v>1.143982834067247</v>
      </c>
      <c r="F50" s="28">
        <v>1.1632817901171189</v>
      </c>
      <c r="G50" s="29">
        <v>1.2198816054139394</v>
      </c>
      <c r="H50" s="28">
        <v>8.644111912252896</v>
      </c>
      <c r="I50" s="28">
        <v>4.468252333738221</v>
      </c>
    </row>
    <row r="51" spans="1:9" ht="13.5" thickBot="1">
      <c r="A51" s="36" t="s">
        <v>82</v>
      </c>
      <c r="B51" s="26">
        <v>1792</v>
      </c>
      <c r="C51" s="26">
        <v>1722</v>
      </c>
      <c r="D51" s="27">
        <v>1724</v>
      </c>
      <c r="E51" s="28">
        <v>0.009361108522411706</v>
      </c>
      <c r="F51" s="28">
        <v>0.00841940981990677</v>
      </c>
      <c r="G51" s="29">
        <v>0.00846124338265983</v>
      </c>
      <c r="H51" s="28">
        <v>-3.90625</v>
      </c>
      <c r="I51" s="28">
        <v>0.11614401858304291</v>
      </c>
    </row>
    <row r="52" spans="1:9" ht="13.5" thickBot="1">
      <c r="A52" s="37" t="s">
        <v>83</v>
      </c>
      <c r="B52" s="32">
        <v>10259199</v>
      </c>
      <c r="C52" s="32">
        <v>10547044</v>
      </c>
      <c r="D52" s="32">
        <v>10699513</v>
      </c>
      <c r="E52" s="33">
        <v>53.592341066974136</v>
      </c>
      <c r="F52" s="33">
        <v>51.56787794691567</v>
      </c>
      <c r="G52" s="34">
        <v>52.51228745297728</v>
      </c>
      <c r="H52" s="34">
        <v>2.8057258661226854</v>
      </c>
      <c r="I52" s="34">
        <v>1.4456088359923456</v>
      </c>
    </row>
    <row r="53" spans="1:9" ht="12.75">
      <c r="A53" s="38" t="s">
        <v>84</v>
      </c>
      <c r="B53" s="26">
        <v>343542</v>
      </c>
      <c r="C53" s="26">
        <v>351608</v>
      </c>
      <c r="D53" s="27">
        <v>347946</v>
      </c>
      <c r="E53" s="28">
        <v>1.7946059955392648</v>
      </c>
      <c r="F53" s="28">
        <v>1.7191241858059116</v>
      </c>
      <c r="G53" s="29">
        <v>1.7076889733311815</v>
      </c>
      <c r="H53" s="28">
        <v>2.347893416234399</v>
      </c>
      <c r="I53" s="28">
        <v>-1.0415007622124648</v>
      </c>
    </row>
    <row r="54" spans="1:9" ht="12.75">
      <c r="A54" s="38" t="s">
        <v>85</v>
      </c>
      <c r="B54" s="26">
        <v>114099</v>
      </c>
      <c r="C54" s="26">
        <v>133657</v>
      </c>
      <c r="D54" s="27">
        <v>124585</v>
      </c>
      <c r="E54" s="28">
        <v>0.5960341078675521</v>
      </c>
      <c r="F54" s="28">
        <v>0.653491903774262</v>
      </c>
      <c r="G54" s="29">
        <v>0.6114524401558439</v>
      </c>
      <c r="H54" s="28">
        <v>17.141254524579523</v>
      </c>
      <c r="I54" s="28">
        <v>-6.7875232872202815</v>
      </c>
    </row>
    <row r="55" spans="1:9" ht="12.75">
      <c r="A55" s="25" t="s">
        <v>86</v>
      </c>
      <c r="B55" s="26">
        <v>36121</v>
      </c>
      <c r="C55" s="26">
        <v>36588</v>
      </c>
      <c r="D55" s="27">
        <v>25538</v>
      </c>
      <c r="E55" s="28">
        <v>0.18869006748774175</v>
      </c>
      <c r="F55" s="28">
        <v>0.17889045673098078</v>
      </c>
      <c r="G55" s="29">
        <v>0.12533830249789255</v>
      </c>
      <c r="H55" s="28">
        <v>1.2928767199136217</v>
      </c>
      <c r="I55" s="28">
        <v>-30.20115884989613</v>
      </c>
    </row>
    <row r="56" spans="1:9" ht="12.75">
      <c r="A56" s="25" t="s">
        <v>87</v>
      </c>
      <c r="B56" s="26">
        <v>990720</v>
      </c>
      <c r="C56" s="26">
        <v>979739</v>
      </c>
      <c r="D56" s="27">
        <v>1026863</v>
      </c>
      <c r="E56" s="28">
        <v>5.175355711676185</v>
      </c>
      <c r="F56" s="28">
        <v>4.790257931211173</v>
      </c>
      <c r="G56" s="29">
        <v>5.0397550833226346</v>
      </c>
      <c r="H56" s="28">
        <v>-1.1083858204134316</v>
      </c>
      <c r="I56" s="28">
        <v>4.809852419879164</v>
      </c>
    </row>
    <row r="57" spans="1:9" ht="12.75">
      <c r="A57" s="25" t="s">
        <v>88</v>
      </c>
      <c r="B57" s="26">
        <v>252044</v>
      </c>
      <c r="C57" s="26">
        <v>260322</v>
      </c>
      <c r="D57" s="27">
        <v>268207</v>
      </c>
      <c r="E57" s="28">
        <v>1.3166357346109019</v>
      </c>
      <c r="F57" s="28">
        <v>1.2727976789417945</v>
      </c>
      <c r="G57" s="29">
        <v>1.3163368352279845</v>
      </c>
      <c r="H57" s="28">
        <v>3.2843471774769455</v>
      </c>
      <c r="I57" s="28">
        <v>3.028941080661653</v>
      </c>
    </row>
    <row r="58" spans="1:10" ht="12.75">
      <c r="A58" s="25" t="s">
        <v>89</v>
      </c>
      <c r="B58" s="26">
        <v>35335</v>
      </c>
      <c r="C58" s="26">
        <v>49424</v>
      </c>
      <c r="D58" s="27">
        <v>53662</v>
      </c>
      <c r="E58" s="28">
        <v>0.184584134843425</v>
      </c>
      <c r="F58" s="28">
        <v>0.24164977406450186</v>
      </c>
      <c r="G58" s="29">
        <v>0.2633684700697748</v>
      </c>
      <c r="H58" s="28">
        <v>39.872647516626586</v>
      </c>
      <c r="I58" s="28">
        <v>8.574781482680464</v>
      </c>
      <c r="J58" s="40"/>
    </row>
    <row r="59" spans="1:9" ht="12.75">
      <c r="A59" s="25" t="s">
        <v>90</v>
      </c>
      <c r="B59" s="26">
        <v>64654</v>
      </c>
      <c r="C59" s="26">
        <v>71198</v>
      </c>
      <c r="D59" s="27">
        <v>86353</v>
      </c>
      <c r="E59" s="28">
        <v>0.33774169107589647</v>
      </c>
      <c r="F59" s="28">
        <v>0.3481098376061105</v>
      </c>
      <c r="G59" s="29">
        <v>0.4238130799436336</v>
      </c>
      <c r="H59" s="28">
        <v>10.121570204473045</v>
      </c>
      <c r="I59" s="28">
        <v>21.28571027276047</v>
      </c>
    </row>
    <row r="60" spans="1:9" ht="12.75">
      <c r="A60" s="25" t="s">
        <v>91</v>
      </c>
      <c r="B60" s="26">
        <v>70632</v>
      </c>
      <c r="C60" s="26">
        <v>80616</v>
      </c>
      <c r="D60" s="27">
        <v>84162</v>
      </c>
      <c r="E60" s="28">
        <v>0.36896976403737924</v>
      </c>
      <c r="F60" s="28">
        <v>0.39415745763159366</v>
      </c>
      <c r="G60" s="29">
        <v>0.41305984081868713</v>
      </c>
      <c r="H60" s="28">
        <v>14.135236153584785</v>
      </c>
      <c r="I60" s="28">
        <v>4.398630544805002</v>
      </c>
    </row>
    <row r="61" spans="1:9" ht="12.75">
      <c r="A61" s="25" t="s">
        <v>92</v>
      </c>
      <c r="B61" s="26">
        <v>2369483</v>
      </c>
      <c r="C61" s="26">
        <v>2729442</v>
      </c>
      <c r="D61" s="27">
        <v>2140874</v>
      </c>
      <c r="E61" s="28">
        <v>12.377783205920567</v>
      </c>
      <c r="F61" s="28">
        <v>13.34511659562484</v>
      </c>
      <c r="G61" s="29">
        <v>10.507225038055964</v>
      </c>
      <c r="H61" s="28">
        <v>15.191457376988993</v>
      </c>
      <c r="I61" s="28">
        <v>-21.563674919635588</v>
      </c>
    </row>
    <row r="62" spans="1:9" ht="12.75">
      <c r="A62" s="25" t="s">
        <v>93</v>
      </c>
      <c r="B62" s="26">
        <v>14890</v>
      </c>
      <c r="C62" s="26">
        <v>19121</v>
      </c>
      <c r="D62" s="27">
        <v>19181</v>
      </c>
      <c r="E62" s="28">
        <v>0.07778287159526244</v>
      </c>
      <c r="F62" s="28">
        <v>0.09348869638004492</v>
      </c>
      <c r="G62" s="29">
        <v>0.09413869450278319</v>
      </c>
      <c r="H62" s="28">
        <v>28.415043653458696</v>
      </c>
      <c r="I62" s="28">
        <v>0.31379111971131124</v>
      </c>
    </row>
    <row r="63" spans="1:9" ht="12.75">
      <c r="A63" s="25" t="s">
        <v>94</v>
      </c>
      <c r="B63" s="26">
        <v>81335</v>
      </c>
      <c r="C63" s="26">
        <v>94916</v>
      </c>
      <c r="D63" s="27">
        <v>96160</v>
      </c>
      <c r="E63" s="28">
        <v>0.42488044736068975</v>
      </c>
      <c r="F63" s="28">
        <v>0.46407474010817135</v>
      </c>
      <c r="G63" s="29">
        <v>0.47194499053165273</v>
      </c>
      <c r="H63" s="28">
        <v>16.69760865556033</v>
      </c>
      <c r="I63" s="28">
        <v>1.3106325593156072</v>
      </c>
    </row>
    <row r="64" spans="1:9" ht="13.5" thickBot="1">
      <c r="A64" s="36" t="s">
        <v>95</v>
      </c>
      <c r="B64" s="26">
        <v>424819</v>
      </c>
      <c r="C64" s="26">
        <v>401404</v>
      </c>
      <c r="D64" s="27">
        <v>387310</v>
      </c>
      <c r="E64" s="28">
        <v>2.2191834605928675</v>
      </c>
      <c r="F64" s="28">
        <v>1.9625927870788948</v>
      </c>
      <c r="G64" s="29">
        <v>1.9008840919593846</v>
      </c>
      <c r="H64" s="28">
        <v>-5.511759125651167</v>
      </c>
      <c r="I64" s="28">
        <v>-3.5111757730366406</v>
      </c>
    </row>
    <row r="65" spans="1:9" ht="13.5" thickBot="1">
      <c r="A65" s="22" t="s">
        <v>96</v>
      </c>
      <c r="B65" s="32">
        <v>4797674</v>
      </c>
      <c r="C65" s="32">
        <v>5208035</v>
      </c>
      <c r="D65" s="32">
        <v>4660841</v>
      </c>
      <c r="E65" s="33">
        <v>25.062247192607735</v>
      </c>
      <c r="F65" s="33">
        <v>25.463752044958284</v>
      </c>
      <c r="G65" s="34">
        <v>22.875005840417415</v>
      </c>
      <c r="H65" s="34">
        <v>8.55333230227815</v>
      </c>
      <c r="I65" s="34">
        <v>-10.506726625301098</v>
      </c>
    </row>
    <row r="66" spans="1:9" ht="12.75">
      <c r="A66" s="16"/>
      <c r="B66" s="41"/>
      <c r="C66" s="41"/>
      <c r="D66" s="42"/>
      <c r="E66" s="39"/>
      <c r="F66" s="39"/>
      <c r="G66" s="39"/>
      <c r="H66" s="35"/>
      <c r="I66" s="35"/>
    </row>
    <row r="67" spans="1:9" ht="12.75">
      <c r="A67" s="38"/>
      <c r="B67" s="42"/>
      <c r="C67" s="42"/>
      <c r="D67" s="42"/>
      <c r="E67" s="35"/>
      <c r="F67" s="35"/>
      <c r="G67" s="39"/>
      <c r="H67" s="39"/>
      <c r="I67" s="39"/>
    </row>
    <row r="68" spans="1:9" ht="12.75">
      <c r="A68" s="43" t="s">
        <v>32</v>
      </c>
      <c r="B68" s="26"/>
      <c r="C68" s="26"/>
      <c r="D68" s="26"/>
      <c r="E68" s="44"/>
      <c r="F68" s="44"/>
      <c r="G68" s="25"/>
      <c r="H68" s="45"/>
      <c r="I68" s="45"/>
    </row>
    <row r="69" spans="1:9" ht="12.75">
      <c r="A69" s="43"/>
      <c r="B69" s="26"/>
      <c r="C69" s="26"/>
      <c r="D69" s="26"/>
      <c r="E69" s="44"/>
      <c r="F69" s="44"/>
      <c r="G69" s="25"/>
      <c r="H69" s="45"/>
      <c r="I69" s="45"/>
    </row>
    <row r="70" spans="1:9" ht="12.75">
      <c r="A70" s="25"/>
      <c r="B70" s="46"/>
      <c r="C70" s="46"/>
      <c r="D70" s="46"/>
      <c r="E70" s="47"/>
      <c r="F70" s="47"/>
      <c r="G70" s="47"/>
      <c r="H70" s="47"/>
      <c r="I70" s="47"/>
    </row>
    <row r="71" spans="1:10" ht="12.75">
      <c r="A71" s="254" t="s">
        <v>0</v>
      </c>
      <c r="B71" s="254"/>
      <c r="C71" s="254"/>
      <c r="D71" s="254"/>
      <c r="E71" s="254"/>
      <c r="F71" s="254"/>
      <c r="G71" s="254"/>
      <c r="H71" s="254"/>
      <c r="I71" s="254"/>
      <c r="J71" s="48"/>
    </row>
    <row r="72" spans="1:10" ht="15">
      <c r="A72" s="249" t="s">
        <v>1</v>
      </c>
      <c r="B72" s="249"/>
      <c r="C72" s="249"/>
      <c r="D72" s="249"/>
      <c r="E72" s="249"/>
      <c r="F72" s="249"/>
      <c r="G72" s="249"/>
      <c r="H72" s="249"/>
      <c r="I72" s="249"/>
      <c r="J72" s="49"/>
    </row>
    <row r="73" spans="1:10" ht="12.75">
      <c r="A73" s="250" t="s">
        <v>33</v>
      </c>
      <c r="B73" s="250"/>
      <c r="C73" s="250"/>
      <c r="D73" s="250"/>
      <c r="E73" s="250"/>
      <c r="F73" s="250"/>
      <c r="G73" s="250"/>
      <c r="H73" s="250"/>
      <c r="I73" s="250"/>
      <c r="J73" s="50"/>
    </row>
    <row r="74" spans="1:9" ht="35.25" customHeight="1">
      <c r="A74" s="255" t="s">
        <v>356</v>
      </c>
      <c r="B74" s="255"/>
      <c r="C74" s="255"/>
      <c r="D74" s="255"/>
      <c r="E74" s="255"/>
      <c r="F74" s="255"/>
      <c r="G74" s="255"/>
      <c r="H74" s="255"/>
      <c r="I74" s="255"/>
    </row>
    <row r="75" spans="1:9" ht="7.5" customHeight="1" thickBot="1">
      <c r="A75" s="16"/>
      <c r="B75" s="17"/>
      <c r="C75" s="17"/>
      <c r="D75" s="18"/>
      <c r="E75" s="17"/>
      <c r="F75" s="17"/>
      <c r="G75" s="17"/>
      <c r="H75" s="19"/>
      <c r="I75" s="19"/>
    </row>
    <row r="76" spans="1:9" ht="13.5" thickBot="1">
      <c r="A76" s="21"/>
      <c r="B76" s="251" t="s">
        <v>5</v>
      </c>
      <c r="C76" s="251"/>
      <c r="D76" s="251"/>
      <c r="E76" s="252" t="s">
        <v>34</v>
      </c>
      <c r="F76" s="252"/>
      <c r="G76" s="253"/>
      <c r="H76" s="251" t="s">
        <v>2</v>
      </c>
      <c r="I76" s="251"/>
    </row>
    <row r="77" spans="1:9" ht="13.5" thickBot="1">
      <c r="A77" s="22" t="s">
        <v>31</v>
      </c>
      <c r="B77" s="23">
        <v>2013</v>
      </c>
      <c r="C77" s="23">
        <v>2014</v>
      </c>
      <c r="D77" s="24" t="s">
        <v>283</v>
      </c>
      <c r="E77" s="23">
        <v>2013</v>
      </c>
      <c r="F77" s="23">
        <v>2014</v>
      </c>
      <c r="G77" s="24" t="s">
        <v>283</v>
      </c>
      <c r="H77" s="23" t="s">
        <v>210</v>
      </c>
      <c r="I77" s="23" t="s">
        <v>284</v>
      </c>
    </row>
    <row r="78" spans="1:9" ht="12.75">
      <c r="A78" s="25" t="s">
        <v>97</v>
      </c>
      <c r="B78" s="26">
        <v>58458</v>
      </c>
      <c r="C78" s="26">
        <v>73520</v>
      </c>
      <c r="D78" s="27">
        <v>81976</v>
      </c>
      <c r="E78" s="28">
        <v>0.30537482254639703</v>
      </c>
      <c r="F78" s="28">
        <v>0.35946283969776177</v>
      </c>
      <c r="G78" s="29">
        <v>0.4023311412627159</v>
      </c>
      <c r="H78" s="28">
        <v>25.765506859625702</v>
      </c>
      <c r="I78" s="28">
        <v>11.501632208922757</v>
      </c>
    </row>
    <row r="79" spans="1:9" ht="12.75">
      <c r="A79" s="25" t="s">
        <v>98</v>
      </c>
      <c r="B79" s="26">
        <v>44247</v>
      </c>
      <c r="C79" s="26">
        <v>44934</v>
      </c>
      <c r="D79" s="27">
        <v>53993</v>
      </c>
      <c r="E79" s="28">
        <v>0.23113893347720466</v>
      </c>
      <c r="F79" s="28">
        <v>0.21969672523094705</v>
      </c>
      <c r="G79" s="29">
        <v>0.26499298953593514</v>
      </c>
      <c r="H79" s="28">
        <v>1.5526476371279472</v>
      </c>
      <c r="I79" s="28">
        <v>20.160680108603728</v>
      </c>
    </row>
    <row r="80" spans="1:9" ht="12.75">
      <c r="A80" s="25" t="s">
        <v>99</v>
      </c>
      <c r="B80" s="26">
        <v>131849</v>
      </c>
      <c r="C80" s="26">
        <v>155048</v>
      </c>
      <c r="D80" s="27">
        <v>157946</v>
      </c>
      <c r="E80" s="28">
        <v>0.6887571415019313</v>
      </c>
      <c r="F80" s="28">
        <v>0.7580793575824071</v>
      </c>
      <c r="G80" s="29">
        <v>0.7751853522723837</v>
      </c>
      <c r="H80" s="28">
        <v>17.595127759785825</v>
      </c>
      <c r="I80" s="28">
        <v>1.8690986017233229</v>
      </c>
    </row>
    <row r="81" spans="1:9" ht="12.75">
      <c r="A81" s="25" t="s">
        <v>100</v>
      </c>
      <c r="B81" s="26">
        <v>4972</v>
      </c>
      <c r="C81" s="26">
        <v>5670</v>
      </c>
      <c r="D81" s="27">
        <v>6562</v>
      </c>
      <c r="E81" s="28">
        <v>0.025972897083387833</v>
      </c>
      <c r="F81" s="28">
        <v>0.02772244696798571</v>
      </c>
      <c r="G81" s="29">
        <v>0.03220573032309386</v>
      </c>
      <c r="H81" s="28">
        <v>14.038616251005635</v>
      </c>
      <c r="I81" s="28">
        <v>15.731922398589077</v>
      </c>
    </row>
    <row r="82" spans="1:9" ht="12.75">
      <c r="A82" s="25" t="s">
        <v>101</v>
      </c>
      <c r="B82" s="26">
        <v>66714</v>
      </c>
      <c r="C82" s="26">
        <v>58008</v>
      </c>
      <c r="D82" s="27">
        <v>54621</v>
      </c>
      <c r="E82" s="28">
        <v>0.3485027868103653</v>
      </c>
      <c r="F82" s="28">
        <v>0.2836197008322601</v>
      </c>
      <c r="G82" s="29">
        <v>0.2680751593992242</v>
      </c>
      <c r="H82" s="28">
        <v>-13.04973468837126</v>
      </c>
      <c r="I82" s="28">
        <v>-5.838849813818783</v>
      </c>
    </row>
    <row r="83" spans="1:9" ht="12.75">
      <c r="A83" s="16" t="s">
        <v>102</v>
      </c>
      <c r="B83" s="26">
        <v>49573</v>
      </c>
      <c r="C83" s="26">
        <v>54356</v>
      </c>
      <c r="D83" s="27">
        <v>57516</v>
      </c>
      <c r="E83" s="28">
        <v>0.25896106740039926</v>
      </c>
      <c r="F83" s="28">
        <v>0.26576390253824184</v>
      </c>
      <c r="G83" s="29">
        <v>0.2822835698358833</v>
      </c>
      <c r="H83" s="28">
        <v>9.648397313053465</v>
      </c>
      <c r="I83" s="28">
        <v>5.813525645742885</v>
      </c>
    </row>
    <row r="84" spans="1:9" ht="12.75">
      <c r="A84" s="25" t="s">
        <v>103</v>
      </c>
      <c r="B84" s="26">
        <v>26069</v>
      </c>
      <c r="C84" s="26">
        <v>24425</v>
      </c>
      <c r="D84" s="27">
        <v>28009</v>
      </c>
      <c r="E84" s="28">
        <v>0.1361800993698386</v>
      </c>
      <c r="F84" s="28">
        <v>0.11942165206226647</v>
      </c>
      <c r="G84" s="29">
        <v>0.13746575748545198</v>
      </c>
      <c r="H84" s="28">
        <v>-6.3063408646284955</v>
      </c>
      <c r="I84" s="28">
        <v>14.673490276356176</v>
      </c>
    </row>
    <row r="85" spans="1:9" ht="13.5" thickBot="1">
      <c r="A85" s="36" t="s">
        <v>104</v>
      </c>
      <c r="B85" s="26">
        <v>46088</v>
      </c>
      <c r="C85" s="26">
        <v>54167</v>
      </c>
      <c r="D85" s="27">
        <v>56121</v>
      </c>
      <c r="E85" s="28">
        <v>0.24075600981077605</v>
      </c>
      <c r="F85" s="28">
        <v>0.2648398209726423</v>
      </c>
      <c r="G85" s="29">
        <v>0.27543703009179366</v>
      </c>
      <c r="H85" s="28">
        <v>17.529508765839267</v>
      </c>
      <c r="I85" s="28">
        <v>3.6073624162312683</v>
      </c>
    </row>
    <row r="86" spans="1:9" ht="13.5" thickBot="1">
      <c r="A86" s="37" t="s">
        <v>105</v>
      </c>
      <c r="B86" s="32">
        <v>427970</v>
      </c>
      <c r="C86" s="32">
        <v>470128</v>
      </c>
      <c r="D86" s="32">
        <v>496744</v>
      </c>
      <c r="E86" s="33">
        <v>2.2356437580003</v>
      </c>
      <c r="F86" s="33">
        <v>2.2986064458845124</v>
      </c>
      <c r="G86" s="34">
        <v>2.437976730206482</v>
      </c>
      <c r="H86" s="34">
        <v>9.850690468958106</v>
      </c>
      <c r="I86" s="34">
        <v>5.661436885273801</v>
      </c>
    </row>
    <row r="87" spans="1:9" ht="12.75">
      <c r="A87" s="38" t="s">
        <v>106</v>
      </c>
      <c r="B87" s="26">
        <v>25348</v>
      </c>
      <c r="C87" s="26">
        <v>24956</v>
      </c>
      <c r="D87" s="27">
        <v>29066</v>
      </c>
      <c r="E87" s="28">
        <v>0.1324137158627745</v>
      </c>
      <c r="F87" s="28">
        <v>0.12201788122276037</v>
      </c>
      <c r="G87" s="29">
        <v>0.1426534223668159</v>
      </c>
      <c r="H87" s="28">
        <v>-1.5464730945242309</v>
      </c>
      <c r="I87" s="28">
        <v>16.46898541432921</v>
      </c>
    </row>
    <row r="88" spans="1:9" ht="12.75">
      <c r="A88" s="25" t="s">
        <v>107</v>
      </c>
      <c r="B88" s="26">
        <v>7964</v>
      </c>
      <c r="C88" s="26">
        <v>11721</v>
      </c>
      <c r="D88" s="27">
        <v>16203</v>
      </c>
      <c r="E88" s="28">
        <v>0.041602605062771664</v>
      </c>
      <c r="F88" s="28">
        <v>0.05730772502852918</v>
      </c>
      <c r="G88" s="29">
        <v>0.07952292722113528</v>
      </c>
      <c r="H88" s="28">
        <v>47.17478653942743</v>
      </c>
      <c r="I88" s="28">
        <v>38.23905810084466</v>
      </c>
    </row>
    <row r="89" spans="1:9" ht="12.75">
      <c r="A89" s="25" t="s">
        <v>108</v>
      </c>
      <c r="B89" s="26">
        <v>8308</v>
      </c>
      <c r="C89" s="26">
        <v>13952</v>
      </c>
      <c r="D89" s="27">
        <v>20879</v>
      </c>
      <c r="E89" s="28">
        <v>0.04339960357377034</v>
      </c>
      <c r="F89" s="28">
        <v>0.06821579895896589</v>
      </c>
      <c r="G89" s="29">
        <v>0.10247233212677181</v>
      </c>
      <c r="H89" s="28">
        <v>67.93452094366876</v>
      </c>
      <c r="I89" s="28">
        <v>49.64879587155963</v>
      </c>
    </row>
    <row r="90" spans="1:9" ht="12.75">
      <c r="A90" s="25" t="s">
        <v>109</v>
      </c>
      <c r="B90" s="26">
        <v>41583</v>
      </c>
      <c r="C90" s="26">
        <v>67041</v>
      </c>
      <c r="D90" s="27">
        <v>97046</v>
      </c>
      <c r="E90" s="28">
        <v>0.21722264268272656</v>
      </c>
      <c r="F90" s="28">
        <v>0.32778493248337387</v>
      </c>
      <c r="G90" s="29">
        <v>0.47629340215406374</v>
      </c>
      <c r="H90" s="28">
        <v>61.222134045162676</v>
      </c>
      <c r="I90" s="28">
        <v>44.75619397085367</v>
      </c>
    </row>
    <row r="91" spans="1:9" ht="12.75">
      <c r="A91" s="25" t="s">
        <v>110</v>
      </c>
      <c r="B91" s="26">
        <v>334729</v>
      </c>
      <c r="C91" s="26">
        <v>508788</v>
      </c>
      <c r="D91" s="27">
        <v>544883</v>
      </c>
      <c r="E91" s="28">
        <v>1.748568356360685</v>
      </c>
      <c r="F91" s="28">
        <v>2.4876275745939176</v>
      </c>
      <c r="G91" s="29">
        <v>2.674238792386216</v>
      </c>
      <c r="H91" s="28">
        <v>51.999976100069006</v>
      </c>
      <c r="I91" s="28">
        <v>7.09431040040252</v>
      </c>
    </row>
    <row r="92" spans="1:9" ht="12.75">
      <c r="A92" s="25" t="s">
        <v>111</v>
      </c>
      <c r="B92" s="26">
        <v>72923</v>
      </c>
      <c r="C92" s="26">
        <v>79503</v>
      </c>
      <c r="D92" s="27">
        <v>92307</v>
      </c>
      <c r="E92" s="28">
        <v>0.3809375651673152</v>
      </c>
      <c r="F92" s="28">
        <v>0.3887156439675075</v>
      </c>
      <c r="G92" s="29">
        <v>0.4530347986793393</v>
      </c>
      <c r="H92" s="28">
        <v>9.023216269215467</v>
      </c>
      <c r="I92" s="28">
        <v>16.105052639523038</v>
      </c>
    </row>
    <row r="93" spans="1:9" ht="12.75">
      <c r="A93" s="25" t="s">
        <v>112</v>
      </c>
      <c r="B93" s="26">
        <v>49605</v>
      </c>
      <c r="C93" s="26">
        <v>62688</v>
      </c>
      <c r="D93" s="27">
        <v>79426</v>
      </c>
      <c r="E93" s="28">
        <v>0.2591282300525852</v>
      </c>
      <c r="F93" s="28">
        <v>0.30650172055186736</v>
      </c>
      <c r="G93" s="29">
        <v>0.38981596108534783</v>
      </c>
      <c r="H93" s="28">
        <v>26.3743574236468</v>
      </c>
      <c r="I93" s="28">
        <v>26.70048494129658</v>
      </c>
    </row>
    <row r="94" spans="1:9" ht="12.75">
      <c r="A94" s="25" t="s">
        <v>113</v>
      </c>
      <c r="B94" s="26">
        <v>125093</v>
      </c>
      <c r="C94" s="26">
        <v>172668</v>
      </c>
      <c r="D94" s="27">
        <v>267332</v>
      </c>
      <c r="E94" s="28">
        <v>0.6534649265591783</v>
      </c>
      <c r="F94" s="28">
        <v>0.8442291839626378</v>
      </c>
      <c r="G94" s="29">
        <v>1.3120424106573187</v>
      </c>
      <c r="H94" s="28">
        <v>38.03170441191753</v>
      </c>
      <c r="I94" s="28">
        <v>54.824287071142294</v>
      </c>
    </row>
    <row r="95" spans="1:9" ht="12.75">
      <c r="A95" s="25" t="s">
        <v>114</v>
      </c>
      <c r="B95" s="26">
        <v>121496</v>
      </c>
      <c r="C95" s="26">
        <v>128734</v>
      </c>
      <c r="D95" s="27">
        <v>134609</v>
      </c>
      <c r="E95" s="28">
        <v>0.6346747996869043</v>
      </c>
      <c r="F95" s="28">
        <v>0.6294217791845982</v>
      </c>
      <c r="G95" s="29">
        <v>0.6606493680373882</v>
      </c>
      <c r="H95" s="28">
        <v>5.957397774412328</v>
      </c>
      <c r="I95" s="28">
        <v>4.563673932294506</v>
      </c>
    </row>
    <row r="96" spans="1:9" ht="12.75">
      <c r="A96" s="25" t="s">
        <v>115</v>
      </c>
      <c r="B96" s="26">
        <v>76841</v>
      </c>
      <c r="C96" s="26">
        <v>121714</v>
      </c>
      <c r="D96" s="27">
        <v>104126</v>
      </c>
      <c r="E96" s="28">
        <v>0.4014045423943292</v>
      </c>
      <c r="F96" s="28">
        <v>0.5950987496051874</v>
      </c>
      <c r="G96" s="29">
        <v>0.5110414318229917</v>
      </c>
      <c r="H96" s="28">
        <v>58.397209822881024</v>
      </c>
      <c r="I96" s="28">
        <v>-14.450268662602497</v>
      </c>
    </row>
    <row r="97" spans="1:9" ht="12.75">
      <c r="A97" s="25" t="s">
        <v>116</v>
      </c>
      <c r="B97" s="26">
        <v>8600</v>
      </c>
      <c r="C97" s="26">
        <v>13164</v>
      </c>
      <c r="D97" s="27">
        <v>12962</v>
      </c>
      <c r="E97" s="28">
        <v>0.04492496277496689</v>
      </c>
      <c r="F97" s="28">
        <v>0.06436301444207476</v>
      </c>
      <c r="G97" s="29">
        <v>0.0636163786113902</v>
      </c>
      <c r="H97" s="28">
        <v>53.06976744186048</v>
      </c>
      <c r="I97" s="28">
        <v>-1.53448799756913</v>
      </c>
    </row>
    <row r="98" spans="1:9" ht="13.5" thickBot="1">
      <c r="A98" s="16" t="s">
        <v>117</v>
      </c>
      <c r="B98" s="26">
        <v>778712</v>
      </c>
      <c r="C98" s="26">
        <v>633277</v>
      </c>
      <c r="D98" s="27">
        <v>441124</v>
      </c>
      <c r="E98" s="28">
        <v>4.067861350281397</v>
      </c>
      <c r="F98" s="28">
        <v>3.096294188455923</v>
      </c>
      <c r="G98" s="29">
        <v>2.164998564926006</v>
      </c>
      <c r="H98" s="28">
        <v>-18.676352746586673</v>
      </c>
      <c r="I98" s="28">
        <v>-30.34264626695743</v>
      </c>
    </row>
    <row r="99" spans="1:9" ht="13.5" thickBot="1">
      <c r="A99" s="37" t="s">
        <v>118</v>
      </c>
      <c r="B99" s="32">
        <v>1651202</v>
      </c>
      <c r="C99" s="32">
        <v>1838206</v>
      </c>
      <c r="D99" s="32">
        <v>1839963</v>
      </c>
      <c r="E99" s="33">
        <v>8.625603300459405</v>
      </c>
      <c r="F99" s="33">
        <v>8.987578192457343</v>
      </c>
      <c r="G99" s="34">
        <v>9.030379790074784</v>
      </c>
      <c r="H99" s="34">
        <v>11.325325429596148</v>
      </c>
      <c r="I99" s="34">
        <v>0.09558232319990623</v>
      </c>
    </row>
    <row r="100" spans="1:9" ht="12.75">
      <c r="A100" s="25" t="s">
        <v>119</v>
      </c>
      <c r="B100" s="26">
        <v>4985</v>
      </c>
      <c r="C100" s="26">
        <v>7348</v>
      </c>
      <c r="D100" s="27">
        <v>7076</v>
      </c>
      <c r="E100" s="28">
        <v>0.02604080691083837</v>
      </c>
      <c r="F100" s="28">
        <v>0.035926726687964546</v>
      </c>
      <c r="G100" s="29">
        <v>0.034728398013747656</v>
      </c>
      <c r="H100" s="28">
        <v>47.402206619859584</v>
      </c>
      <c r="I100" s="28">
        <v>-3.7016875340228665</v>
      </c>
    </row>
    <row r="101" spans="1:9" ht="12.75">
      <c r="A101" s="38" t="s">
        <v>120</v>
      </c>
      <c r="B101" s="26">
        <v>76781</v>
      </c>
      <c r="C101" s="26">
        <v>107641</v>
      </c>
      <c r="D101" s="27">
        <v>184900</v>
      </c>
      <c r="E101" s="28">
        <v>0.4010911124214806</v>
      </c>
      <c r="F101" s="28">
        <v>0.5262913428714198</v>
      </c>
      <c r="G101" s="29">
        <v>0.9074732607040618</v>
      </c>
      <c r="H101" s="28">
        <v>40.19223505815242</v>
      </c>
      <c r="I101" s="28">
        <v>71.77469551564923</v>
      </c>
    </row>
    <row r="102" spans="1:9" ht="12.75">
      <c r="A102" s="25" t="s">
        <v>121</v>
      </c>
      <c r="B102" s="26">
        <v>33787</v>
      </c>
      <c r="C102" s="26">
        <v>34194</v>
      </c>
      <c r="D102" s="27">
        <v>35191</v>
      </c>
      <c r="E102" s="28">
        <v>0.176497641543931</v>
      </c>
      <c r="F102" s="28">
        <v>0.16718542356672017</v>
      </c>
      <c r="G102" s="29">
        <v>0.17271439436147454</v>
      </c>
      <c r="H102" s="28">
        <v>1.204605321573382</v>
      </c>
      <c r="I102" s="28">
        <v>2.9157162075217826</v>
      </c>
    </row>
    <row r="103" spans="1:9" ht="12.75">
      <c r="A103" s="25" t="s">
        <v>122</v>
      </c>
      <c r="B103" s="26">
        <v>31458</v>
      </c>
      <c r="C103" s="26">
        <v>35359</v>
      </c>
      <c r="D103" s="27">
        <v>45373</v>
      </c>
      <c r="E103" s="28">
        <v>0.16433133476452425</v>
      </c>
      <c r="F103" s="28">
        <v>0.17288148189435742</v>
      </c>
      <c r="G103" s="29">
        <v>0.22268677262263598</v>
      </c>
      <c r="H103" s="28">
        <v>12.400661199059073</v>
      </c>
      <c r="I103" s="28">
        <v>28.32093667807348</v>
      </c>
    </row>
    <row r="104" spans="1:9" ht="12.75">
      <c r="A104" s="25" t="s">
        <v>123</v>
      </c>
      <c r="B104" s="26">
        <v>56823</v>
      </c>
      <c r="C104" s="26">
        <v>69054</v>
      </c>
      <c r="D104" s="27">
        <v>75844</v>
      </c>
      <c r="E104" s="28">
        <v>0.2968338557862725</v>
      </c>
      <c r="F104" s="28">
        <v>0.33762713455507676</v>
      </c>
      <c r="G104" s="29">
        <v>0.37223581387149196</v>
      </c>
      <c r="H104" s="28">
        <v>21.524734702497227</v>
      </c>
      <c r="I104" s="28">
        <v>9.83288440930285</v>
      </c>
    </row>
    <row r="105" spans="1:9" ht="12.75">
      <c r="A105" s="25" t="s">
        <v>124</v>
      </c>
      <c r="B105" s="26">
        <v>638922</v>
      </c>
      <c r="C105" s="26">
        <v>922238</v>
      </c>
      <c r="D105" s="27">
        <v>1020115</v>
      </c>
      <c r="E105" s="28">
        <v>3.337621751872953</v>
      </c>
      <c r="F105" s="28">
        <v>4.509117115848537</v>
      </c>
      <c r="G105" s="29">
        <v>5.006636481033662</v>
      </c>
      <c r="H105" s="28">
        <v>44.342814928895876</v>
      </c>
      <c r="I105" s="28">
        <v>10.612987103112204</v>
      </c>
    </row>
    <row r="106" spans="1:9" ht="12.75">
      <c r="A106" s="25" t="s">
        <v>125</v>
      </c>
      <c r="B106" s="26">
        <v>31703</v>
      </c>
      <c r="C106" s="26">
        <v>38179</v>
      </c>
      <c r="D106" s="27">
        <v>40174</v>
      </c>
      <c r="E106" s="28">
        <v>0.1656111738203227</v>
      </c>
      <c r="F106" s="28">
        <v>0.18666936557155667</v>
      </c>
      <c r="G106" s="29">
        <v>0.19717052880219027</v>
      </c>
      <c r="H106" s="28">
        <v>20.42708891902973</v>
      </c>
      <c r="I106" s="28">
        <v>5.225385683229007</v>
      </c>
    </row>
    <row r="107" spans="1:9" ht="12.75">
      <c r="A107" s="25" t="s">
        <v>126</v>
      </c>
      <c r="B107" s="26">
        <v>18450</v>
      </c>
      <c r="C107" s="26">
        <v>25930</v>
      </c>
      <c r="D107" s="27">
        <v>31044</v>
      </c>
      <c r="E107" s="28">
        <v>0.09637971665094641</v>
      </c>
      <c r="F107" s="28">
        <v>0.12678007934389232</v>
      </c>
      <c r="G107" s="29">
        <v>0.1523612758534175</v>
      </c>
      <c r="H107" s="28">
        <v>40.54200542005418</v>
      </c>
      <c r="I107" s="28">
        <v>19.722329348245268</v>
      </c>
    </row>
    <row r="108" spans="1:9" ht="12.75">
      <c r="A108" s="25" t="s">
        <v>127</v>
      </c>
      <c r="B108" s="26">
        <v>11623</v>
      </c>
      <c r="C108" s="26">
        <v>14484</v>
      </c>
      <c r="D108" s="27">
        <v>14241</v>
      </c>
      <c r="E108" s="28">
        <v>0.060716609573655836</v>
      </c>
      <c r="F108" s="28">
        <v>0.0708169174399127</v>
      </c>
      <c r="G108" s="29">
        <v>0.06989360035525444</v>
      </c>
      <c r="H108" s="28">
        <v>24.614987524735426</v>
      </c>
      <c r="I108" s="28">
        <v>-1.6777133388566625</v>
      </c>
    </row>
    <row r="109" spans="1:9" ht="12.75">
      <c r="A109" s="25" t="s">
        <v>128</v>
      </c>
      <c r="B109" s="26">
        <v>13003</v>
      </c>
      <c r="C109" s="26">
        <v>14706</v>
      </c>
      <c r="D109" s="27">
        <v>15714</v>
      </c>
      <c r="E109" s="28">
        <v>0.06792549894917378</v>
      </c>
      <c r="F109" s="28">
        <v>0.07190234658045817</v>
      </c>
      <c r="G109" s="29">
        <v>0.07712295737535764</v>
      </c>
      <c r="H109" s="28">
        <v>13.096977620549112</v>
      </c>
      <c r="I109" s="28">
        <v>6.8543451652386835</v>
      </c>
    </row>
    <row r="110" spans="1:9" ht="13.5" thickBot="1">
      <c r="A110" s="36" t="s">
        <v>129</v>
      </c>
      <c r="B110" s="53">
        <v>47691</v>
      </c>
      <c r="C110" s="53">
        <v>56685</v>
      </c>
      <c r="D110" s="54">
        <v>64814</v>
      </c>
      <c r="E110" s="55">
        <v>0.24912981391871464</v>
      </c>
      <c r="F110" s="55">
        <v>0.27715112987306345</v>
      </c>
      <c r="G110" s="56">
        <v>0.3181015247121312</v>
      </c>
      <c r="H110" s="55">
        <v>18.85890419576019</v>
      </c>
      <c r="I110" s="55">
        <v>14.340654494134242</v>
      </c>
    </row>
    <row r="111" spans="1:9" ht="13.5" thickBot="1">
      <c r="A111" s="57" t="s">
        <v>130</v>
      </c>
      <c r="B111" s="58">
        <v>965226</v>
      </c>
      <c r="C111" s="58">
        <v>1325818</v>
      </c>
      <c r="D111" s="63">
        <v>1534486</v>
      </c>
      <c r="E111" s="44">
        <v>5.042179316212813</v>
      </c>
      <c r="F111" s="44">
        <v>6.482349064232959</v>
      </c>
      <c r="G111" s="64">
        <v>7.531125007705425</v>
      </c>
      <c r="H111" s="44">
        <v>37.35829743500486</v>
      </c>
      <c r="I111" s="44">
        <v>15.738811812782757</v>
      </c>
    </row>
    <row r="112" spans="1:9" ht="13.5" thickBot="1">
      <c r="A112" s="37" t="s">
        <v>131</v>
      </c>
      <c r="B112" s="32">
        <v>2616428</v>
      </c>
      <c r="C112" s="32">
        <v>3164024</v>
      </c>
      <c r="D112" s="32">
        <v>3374449</v>
      </c>
      <c r="E112" s="33">
        <v>13.667782616672216</v>
      </c>
      <c r="F112" s="33">
        <v>15.469927256690303</v>
      </c>
      <c r="G112" s="34">
        <v>16.56150479778021</v>
      </c>
      <c r="H112" s="34">
        <v>20.929144620069806</v>
      </c>
      <c r="I112" s="34">
        <v>6.650550059038736</v>
      </c>
    </row>
    <row r="113" spans="1:9" ht="13.5" thickBot="1">
      <c r="A113" s="37" t="s">
        <v>132</v>
      </c>
      <c r="B113" s="32">
        <v>6018</v>
      </c>
      <c r="C113" s="32">
        <v>7586</v>
      </c>
      <c r="D113" s="32">
        <v>9823</v>
      </c>
      <c r="E113" s="33">
        <v>0.0314370262767152</v>
      </c>
      <c r="F113" s="33">
        <v>0.037090384955756533</v>
      </c>
      <c r="G113" s="34">
        <v>0.048210437208739854</v>
      </c>
      <c r="H113" s="34">
        <v>26.05516782984381</v>
      </c>
      <c r="I113" s="34">
        <v>29.488531505404694</v>
      </c>
    </row>
    <row r="114" spans="1:9" ht="13.5" thickBot="1">
      <c r="A114" s="37" t="s">
        <v>133</v>
      </c>
      <c r="B114" s="32">
        <v>4590</v>
      </c>
      <c r="C114" s="32">
        <v>4498</v>
      </c>
      <c r="D114" s="32">
        <v>5940</v>
      </c>
      <c r="E114" s="33">
        <v>0.023977392922918377</v>
      </c>
      <c r="F114" s="33">
        <v>0.02199216339717808</v>
      </c>
      <c r="G114" s="34">
        <v>0.02915300794257505</v>
      </c>
      <c r="H114" s="34">
        <v>-2.004357298474943</v>
      </c>
      <c r="I114" s="34">
        <v>32.058692752334366</v>
      </c>
    </row>
    <row r="115" spans="1:9" ht="12.75">
      <c r="A115" s="16" t="s">
        <v>134</v>
      </c>
      <c r="B115" s="26">
        <v>27730</v>
      </c>
      <c r="C115" s="26">
        <v>24904</v>
      </c>
      <c r="D115" s="27">
        <v>43171</v>
      </c>
      <c r="E115" s="28">
        <v>0.14485688578486416</v>
      </c>
      <c r="F115" s="28">
        <v>0.12176363655920917</v>
      </c>
      <c r="G115" s="29">
        <v>0.21187954644594403</v>
      </c>
      <c r="H115" s="28">
        <v>-10.191128741435278</v>
      </c>
      <c r="I115" s="28">
        <v>73.34966270478637</v>
      </c>
    </row>
    <row r="116" spans="1:9" ht="12.75">
      <c r="A116" s="16" t="s">
        <v>135</v>
      </c>
      <c r="B116" s="26">
        <v>66518</v>
      </c>
      <c r="C116" s="26">
        <v>46607</v>
      </c>
      <c r="D116" s="27">
        <v>53162</v>
      </c>
      <c r="E116" s="28">
        <v>0.34747891556572646</v>
      </c>
      <c r="F116" s="28">
        <v>0.22787655834866136</v>
      </c>
      <c r="G116" s="29">
        <v>0.26091451317225167</v>
      </c>
      <c r="H116" s="28">
        <v>-29.93325115006465</v>
      </c>
      <c r="I116" s="28">
        <v>14.064410925397482</v>
      </c>
    </row>
    <row r="117" spans="1:9" ht="12.75">
      <c r="A117" s="16" t="s">
        <v>136</v>
      </c>
      <c r="B117" s="26">
        <v>12021</v>
      </c>
      <c r="C117" s="26">
        <v>12713</v>
      </c>
      <c r="D117" s="27">
        <v>16603</v>
      </c>
      <c r="E117" s="28">
        <v>0.06279569506021825</v>
      </c>
      <c r="F117" s="28">
        <v>0.06215793091781345</v>
      </c>
      <c r="G117" s="29">
        <v>0.0814860927391538</v>
      </c>
      <c r="H117" s="28">
        <v>5.756592629564935</v>
      </c>
      <c r="I117" s="28">
        <v>30.598599858412655</v>
      </c>
    </row>
    <row r="118" spans="1:9" ht="12.75">
      <c r="A118" s="25" t="s">
        <v>137</v>
      </c>
      <c r="B118" s="26">
        <v>8577</v>
      </c>
      <c r="C118" s="26">
        <v>9423</v>
      </c>
      <c r="D118" s="27">
        <v>14547</v>
      </c>
      <c r="E118" s="28">
        <v>0.044804814618708264</v>
      </c>
      <c r="F118" s="28">
        <v>0.046072066627747675</v>
      </c>
      <c r="G118" s="29">
        <v>0.0713954219765386</v>
      </c>
      <c r="H118" s="28">
        <v>9.863588667366201</v>
      </c>
      <c r="I118" s="28">
        <v>54.377586755810256</v>
      </c>
    </row>
    <row r="119" spans="1:9" ht="12.75">
      <c r="A119" s="25" t="s">
        <v>138</v>
      </c>
      <c r="B119" s="26">
        <v>4956</v>
      </c>
      <c r="C119" s="26">
        <v>3750</v>
      </c>
      <c r="D119" s="27">
        <v>3682</v>
      </c>
      <c r="E119" s="28">
        <v>0.025889315757294872</v>
      </c>
      <c r="F119" s="28">
        <v>0.018334951698403247</v>
      </c>
      <c r="G119" s="29">
        <v>0.018070938593360494</v>
      </c>
      <c r="H119" s="28">
        <v>-24.33414043583535</v>
      </c>
      <c r="I119" s="28">
        <v>-1.8133333333333326</v>
      </c>
    </row>
    <row r="120" spans="1:9" ht="13.5" thickBot="1">
      <c r="A120" s="25" t="s">
        <v>139</v>
      </c>
      <c r="B120" s="26">
        <v>9046</v>
      </c>
      <c r="C120" s="26">
        <v>10002</v>
      </c>
      <c r="D120" s="27">
        <v>12833</v>
      </c>
      <c r="E120" s="28">
        <v>0.0472547922398082</v>
      </c>
      <c r="F120" s="28">
        <v>0.04890298316998113</v>
      </c>
      <c r="G120" s="29">
        <v>0.06298325773182924</v>
      </c>
      <c r="H120" s="28">
        <v>10.56820694229495</v>
      </c>
      <c r="I120" s="28">
        <v>28.304339132173567</v>
      </c>
    </row>
    <row r="121" spans="1:9" ht="13.5" thickBot="1">
      <c r="A121" s="37" t="s">
        <v>140</v>
      </c>
      <c r="B121" s="32">
        <v>128848</v>
      </c>
      <c r="C121" s="32">
        <v>107399</v>
      </c>
      <c r="D121" s="32">
        <v>143998</v>
      </c>
      <c r="E121" s="33">
        <v>0.6730804190266202</v>
      </c>
      <c r="F121" s="33">
        <v>0.525108127321816</v>
      </c>
      <c r="G121" s="34">
        <v>0.7067297706590778</v>
      </c>
      <c r="H121" s="34">
        <v>-16.64674655407923</v>
      </c>
      <c r="I121" s="34">
        <v>34.07759848788163</v>
      </c>
    </row>
    <row r="122" spans="1:9" ht="13.5" thickBot="1">
      <c r="A122" s="37" t="s">
        <v>141</v>
      </c>
      <c r="B122" s="32">
        <v>139456</v>
      </c>
      <c r="C122" s="32">
        <v>119483</v>
      </c>
      <c r="D122" s="32">
        <v>159761</v>
      </c>
      <c r="E122" s="33">
        <v>0.7284948382262538</v>
      </c>
      <c r="F122" s="33">
        <v>0.5841906756747507</v>
      </c>
      <c r="G122" s="34">
        <v>0.7840932158103928</v>
      </c>
      <c r="H122" s="34">
        <v>-14.322080082606703</v>
      </c>
      <c r="I122" s="34">
        <v>33.71023492881832</v>
      </c>
    </row>
    <row r="123" spans="1:9" ht="12.75">
      <c r="A123" s="16" t="s">
        <v>142</v>
      </c>
      <c r="B123" s="26">
        <v>200</v>
      </c>
      <c r="C123" s="26">
        <v>329</v>
      </c>
      <c r="D123" s="27">
        <v>191</v>
      </c>
      <c r="E123" s="28">
        <v>0.0010447665761620208</v>
      </c>
      <c r="F123" s="28">
        <v>0.0016085864290065783</v>
      </c>
      <c r="G123" s="29">
        <v>0.0009374115348538443</v>
      </c>
      <c r="H123" s="28">
        <v>64.5</v>
      </c>
      <c r="I123" s="28">
        <v>-41.94528875379939</v>
      </c>
    </row>
    <row r="124" spans="1:9" ht="13.5" thickBot="1">
      <c r="A124" s="16" t="s">
        <v>143</v>
      </c>
      <c r="B124" s="26">
        <v>19904</v>
      </c>
      <c r="C124" s="26">
        <v>22958</v>
      </c>
      <c r="D124" s="27">
        <v>28457</v>
      </c>
      <c r="E124" s="28">
        <v>0.1039751696596443</v>
      </c>
      <c r="F124" s="28">
        <v>0.11224901895785111</v>
      </c>
      <c r="G124" s="29">
        <v>0.1396645028656327</v>
      </c>
      <c r="H124" s="28">
        <v>15.34364951768488</v>
      </c>
      <c r="I124" s="28">
        <v>23.9524348810872</v>
      </c>
    </row>
    <row r="125" spans="1:9" ht="13.5" thickBot="1">
      <c r="A125" s="37" t="s">
        <v>144</v>
      </c>
      <c r="B125" s="32">
        <v>19143032</v>
      </c>
      <c r="C125" s="32">
        <v>20452740</v>
      </c>
      <c r="D125" s="32">
        <v>20375256</v>
      </c>
      <c r="E125" s="33">
        <v>100</v>
      </c>
      <c r="F125" s="33">
        <v>100</v>
      </c>
      <c r="G125" s="34">
        <v>100</v>
      </c>
      <c r="H125" s="34">
        <v>6.841695714660048</v>
      </c>
      <c r="I125" s="34">
        <v>-0.37884410597308715</v>
      </c>
    </row>
    <row r="126" spans="2:9" ht="12.75">
      <c r="B126" s="46"/>
      <c r="C126" s="46"/>
      <c r="D126" s="46"/>
      <c r="E126" s="47"/>
      <c r="F126" s="47"/>
      <c r="G126" s="47"/>
      <c r="H126" s="47"/>
      <c r="I126" s="47"/>
    </row>
    <row r="127" spans="1:9" ht="12.75">
      <c r="A127" s="43" t="s">
        <v>32</v>
      </c>
      <c r="B127" s="46"/>
      <c r="C127" s="46"/>
      <c r="D127" s="46"/>
      <c r="E127" s="47"/>
      <c r="F127" s="47"/>
      <c r="G127" s="47"/>
      <c r="H127" s="47"/>
      <c r="I127" s="47"/>
    </row>
    <row r="128" spans="1:9" ht="12.75">
      <c r="A128" s="51"/>
      <c r="B128" s="46"/>
      <c r="C128" s="46"/>
      <c r="D128" s="46"/>
      <c r="E128" s="47"/>
      <c r="F128" s="47"/>
      <c r="G128" s="47"/>
      <c r="H128" s="47"/>
      <c r="I128" s="47"/>
    </row>
    <row r="129" spans="1:9" ht="12.75">
      <c r="A129" s="51"/>
      <c r="B129" s="46"/>
      <c r="C129" s="46"/>
      <c r="D129" s="46"/>
      <c r="E129" s="47"/>
      <c r="F129" s="47"/>
      <c r="G129" s="47"/>
      <c r="H129" s="47"/>
      <c r="I129" s="47"/>
    </row>
    <row r="130" spans="1:9" ht="12.75">
      <c r="A130" s="51"/>
      <c r="B130" s="46"/>
      <c r="C130" s="46"/>
      <c r="D130" s="46"/>
      <c r="E130" s="47"/>
      <c r="F130" s="47"/>
      <c r="G130" s="47"/>
      <c r="H130" s="47"/>
      <c r="I130" s="47"/>
    </row>
    <row r="131" spans="1:9" ht="12.75">
      <c r="A131" s="51"/>
      <c r="B131" s="46"/>
      <c r="C131" s="46"/>
      <c r="D131" s="46"/>
      <c r="E131" s="47"/>
      <c r="F131" s="47"/>
      <c r="G131" s="47"/>
      <c r="H131" s="47"/>
      <c r="I131" s="47"/>
    </row>
    <row r="132" spans="1:9" ht="12.75">
      <c r="A132" s="51"/>
      <c r="B132" s="46"/>
      <c r="C132" s="46"/>
      <c r="D132" s="46"/>
      <c r="E132" s="47"/>
      <c r="F132" s="47"/>
      <c r="G132" s="47"/>
      <c r="H132" s="47"/>
      <c r="I132" s="47"/>
    </row>
    <row r="133" spans="1:9" ht="12.75">
      <c r="A133" s="51"/>
      <c r="B133" s="46"/>
      <c r="C133" s="46"/>
      <c r="D133" s="46"/>
      <c r="E133" s="47"/>
      <c r="F133" s="47"/>
      <c r="G133" s="47"/>
      <c r="H133" s="47"/>
      <c r="I133" s="47"/>
    </row>
    <row r="134" spans="1:9" ht="12.75">
      <c r="A134" s="51"/>
      <c r="B134" s="46"/>
      <c r="C134" s="46"/>
      <c r="D134" s="46"/>
      <c r="E134" s="47"/>
      <c r="F134" s="47"/>
      <c r="G134" s="47"/>
      <c r="H134" s="47"/>
      <c r="I134" s="47"/>
    </row>
    <row r="135" spans="1:9" ht="12.75">
      <c r="A135" s="51"/>
      <c r="B135" s="46"/>
      <c r="C135" s="46"/>
      <c r="D135" s="46"/>
      <c r="E135" s="47"/>
      <c r="F135" s="47"/>
      <c r="G135" s="47"/>
      <c r="H135" s="47"/>
      <c r="I135" s="47"/>
    </row>
    <row r="136" spans="1:9" ht="12.75">
      <c r="A136" s="51"/>
      <c r="B136" s="46"/>
      <c r="C136" s="46"/>
      <c r="D136" s="46"/>
      <c r="E136" s="47"/>
      <c r="F136" s="47"/>
      <c r="G136" s="47"/>
      <c r="H136" s="47"/>
      <c r="I136" s="47"/>
    </row>
    <row r="137" spans="1:9" ht="12.75">
      <c r="A137" s="51"/>
      <c r="B137" s="46"/>
      <c r="C137" s="46"/>
      <c r="D137" s="46"/>
      <c r="E137" s="47"/>
      <c r="F137" s="47"/>
      <c r="G137" s="47"/>
      <c r="H137" s="47"/>
      <c r="I137" s="47"/>
    </row>
    <row r="138" spans="1:10" ht="12.75">
      <c r="A138" s="51"/>
      <c r="B138" s="46"/>
      <c r="C138" s="46"/>
      <c r="D138" s="46"/>
      <c r="E138" s="47"/>
      <c r="F138" s="47"/>
      <c r="G138" s="47"/>
      <c r="H138" s="47"/>
      <c r="I138" s="47"/>
      <c r="J138" s="48"/>
    </row>
    <row r="139" spans="1:10" ht="14.25">
      <c r="A139" s="254" t="s">
        <v>0</v>
      </c>
      <c r="B139" s="254"/>
      <c r="C139" s="254"/>
      <c r="D139" s="254"/>
      <c r="E139" s="254"/>
      <c r="F139" s="254"/>
      <c r="G139" s="254"/>
      <c r="H139" s="254"/>
      <c r="I139" s="254"/>
      <c r="J139" s="49"/>
    </row>
    <row r="140" spans="1:10" ht="15">
      <c r="A140" s="249" t="s">
        <v>1</v>
      </c>
      <c r="B140" s="249"/>
      <c r="C140" s="249"/>
      <c r="D140" s="249"/>
      <c r="E140" s="249"/>
      <c r="F140" s="249"/>
      <c r="G140" s="249"/>
      <c r="H140" s="249"/>
      <c r="I140" s="249"/>
      <c r="J140" s="50"/>
    </row>
    <row r="141" spans="1:9" ht="12.75">
      <c r="A141" s="250" t="s">
        <v>33</v>
      </c>
      <c r="B141" s="250"/>
      <c r="C141" s="250"/>
      <c r="D141" s="250"/>
      <c r="E141" s="250"/>
      <c r="F141" s="250"/>
      <c r="G141" s="250"/>
      <c r="H141" s="250"/>
      <c r="I141" s="250"/>
    </row>
  </sheetData>
  <sheetProtection/>
  <mergeCells count="14">
    <mergeCell ref="A140:I140"/>
    <mergeCell ref="A141:I141"/>
    <mergeCell ref="A73:I73"/>
    <mergeCell ref="A74:I74"/>
    <mergeCell ref="B76:D76"/>
    <mergeCell ref="E76:G76"/>
    <mergeCell ref="H76:I76"/>
    <mergeCell ref="A139:I139"/>
    <mergeCell ref="A1:I1"/>
    <mergeCell ref="B3:D3"/>
    <mergeCell ref="E3:G3"/>
    <mergeCell ref="H3:I3"/>
    <mergeCell ref="A71:I71"/>
    <mergeCell ref="A72:I72"/>
  </mergeCells>
  <printOptions/>
  <pageMargins left="1" right="0.33" top="0.64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6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7.125" style="65" customWidth="1"/>
    <col min="2" max="2" width="14.375" style="65" customWidth="1"/>
    <col min="3" max="3" width="15.875" style="65" customWidth="1"/>
    <col min="4" max="4" width="14.625" style="65" customWidth="1"/>
    <col min="5" max="5" width="13.625" style="65" customWidth="1"/>
    <col min="6" max="6" width="12.375" style="65" customWidth="1"/>
    <col min="7" max="7" width="9.375" style="65" customWidth="1"/>
    <col min="8" max="16384" width="9.125" style="65" customWidth="1"/>
  </cols>
  <sheetData>
    <row r="1" spans="1:7" ht="16.5" customHeight="1">
      <c r="A1" s="262" t="s">
        <v>201</v>
      </c>
      <c r="B1" s="262"/>
      <c r="C1" s="262"/>
      <c r="D1" s="262"/>
      <c r="E1" s="262"/>
      <c r="F1" s="262"/>
      <c r="G1" s="262"/>
    </row>
    <row r="2" spans="1:7" ht="11.25">
      <c r="A2" s="262" t="s">
        <v>287</v>
      </c>
      <c r="B2" s="262"/>
      <c r="C2" s="262"/>
      <c r="D2" s="262"/>
      <c r="E2" s="262"/>
      <c r="F2" s="262"/>
      <c r="G2" s="262"/>
    </row>
    <row r="3" spans="1:7" ht="12.75" customHeight="1" thickBot="1">
      <c r="A3" s="263" t="s">
        <v>12</v>
      </c>
      <c r="B3" s="263"/>
      <c r="C3" s="263"/>
      <c r="D3" s="263"/>
      <c r="E3" s="263"/>
      <c r="F3" s="263"/>
      <c r="G3" s="263"/>
    </row>
    <row r="4" spans="2:7" s="66" customFormat="1" ht="14.25" customHeight="1" thickBot="1">
      <c r="B4" s="264" t="s">
        <v>202</v>
      </c>
      <c r="C4" s="264"/>
      <c r="D4" s="264"/>
      <c r="E4" s="264"/>
      <c r="F4" s="261"/>
      <c r="G4" s="261"/>
    </row>
    <row r="5" spans="1:7" s="66" customFormat="1" ht="12" thickBot="1">
      <c r="A5" s="73" t="s">
        <v>145</v>
      </c>
      <c r="B5" s="74" t="s">
        <v>146</v>
      </c>
      <c r="C5" s="74" t="s">
        <v>147</v>
      </c>
      <c r="D5" s="74" t="s">
        <v>148</v>
      </c>
      <c r="E5" s="74" t="s">
        <v>149</v>
      </c>
      <c r="F5" s="74" t="s">
        <v>4</v>
      </c>
      <c r="G5" s="74" t="s">
        <v>150</v>
      </c>
    </row>
    <row r="6" spans="1:7" s="66" customFormat="1" ht="13.5" customHeight="1">
      <c r="A6" s="153" t="s">
        <v>151</v>
      </c>
      <c r="B6" s="138">
        <v>23248</v>
      </c>
      <c r="C6" s="138">
        <v>0</v>
      </c>
      <c r="D6" s="138">
        <v>0</v>
      </c>
      <c r="E6" s="138">
        <v>129</v>
      </c>
      <c r="F6" s="139">
        <v>23377</v>
      </c>
      <c r="G6" s="140">
        <v>0.4265485169059331</v>
      </c>
    </row>
    <row r="7" spans="1:7" s="66" customFormat="1" ht="13.5" customHeight="1">
      <c r="A7" s="153" t="s">
        <v>152</v>
      </c>
      <c r="B7" s="138">
        <v>0</v>
      </c>
      <c r="C7" s="138">
        <v>37291</v>
      </c>
      <c r="D7" s="138">
        <v>0</v>
      </c>
      <c r="E7" s="138">
        <v>0</v>
      </c>
      <c r="F7" s="139">
        <v>37291</v>
      </c>
      <c r="G7" s="140">
        <v>0.68043036933478</v>
      </c>
    </row>
    <row r="8" spans="1:7" s="66" customFormat="1" ht="13.5" customHeight="1">
      <c r="A8" s="153" t="s">
        <v>206</v>
      </c>
      <c r="B8" s="138">
        <v>0</v>
      </c>
      <c r="C8" s="138">
        <v>0</v>
      </c>
      <c r="D8" s="138">
        <v>0</v>
      </c>
      <c r="E8" s="138">
        <v>0</v>
      </c>
      <c r="F8" s="139">
        <v>0</v>
      </c>
      <c r="G8" s="140">
        <v>0</v>
      </c>
    </row>
    <row r="9" spans="1:7" s="66" customFormat="1" ht="13.5" customHeight="1">
      <c r="A9" s="153" t="s">
        <v>153</v>
      </c>
      <c r="B9" s="138">
        <v>56985</v>
      </c>
      <c r="C9" s="138">
        <v>0</v>
      </c>
      <c r="D9" s="138">
        <v>0</v>
      </c>
      <c r="E9" s="138">
        <v>0</v>
      </c>
      <c r="F9" s="139">
        <v>56985</v>
      </c>
      <c r="G9" s="140">
        <v>1.0397770131276296</v>
      </c>
    </row>
    <row r="10" spans="1:7" s="66" customFormat="1" ht="13.5" customHeight="1">
      <c r="A10" s="153" t="s">
        <v>154</v>
      </c>
      <c r="B10" s="138">
        <v>1933692</v>
      </c>
      <c r="C10" s="138">
        <v>0</v>
      </c>
      <c r="D10" s="138">
        <v>0</v>
      </c>
      <c r="E10" s="138">
        <v>23019</v>
      </c>
      <c r="F10" s="139">
        <v>1956711</v>
      </c>
      <c r="G10" s="140">
        <v>35.70313449388395</v>
      </c>
    </row>
    <row r="11" spans="1:7" s="66" customFormat="1" ht="13.5" customHeight="1">
      <c r="A11" s="153" t="s">
        <v>155</v>
      </c>
      <c r="B11" s="138">
        <v>147</v>
      </c>
      <c r="C11" s="138">
        <v>223790</v>
      </c>
      <c r="D11" s="138">
        <v>0</v>
      </c>
      <c r="E11" s="138">
        <v>4</v>
      </c>
      <c r="F11" s="139">
        <v>223941</v>
      </c>
      <c r="G11" s="140">
        <v>4.086140284229437</v>
      </c>
    </row>
    <row r="12" spans="1:7" s="66" customFormat="1" ht="13.5" customHeight="1">
      <c r="A12" s="153" t="s">
        <v>156</v>
      </c>
      <c r="B12" s="138">
        <v>0</v>
      </c>
      <c r="C12" s="138">
        <v>0</v>
      </c>
      <c r="D12" s="138">
        <v>0</v>
      </c>
      <c r="E12" s="138">
        <v>77773</v>
      </c>
      <c r="F12" s="139">
        <v>77773</v>
      </c>
      <c r="G12" s="140">
        <v>1.4190853319641157</v>
      </c>
    </row>
    <row r="13" spans="1:7" s="66" customFormat="1" ht="13.5" customHeight="1">
      <c r="A13" s="153" t="s">
        <v>157</v>
      </c>
      <c r="B13" s="138">
        <v>392</v>
      </c>
      <c r="C13" s="138">
        <v>0</v>
      </c>
      <c r="D13" s="138">
        <v>0</v>
      </c>
      <c r="E13" s="138">
        <v>3004</v>
      </c>
      <c r="F13" s="139">
        <v>3396</v>
      </c>
      <c r="G13" s="140">
        <v>0.06196512655227568</v>
      </c>
    </row>
    <row r="14" spans="1:7" s="66" customFormat="1" ht="13.5" customHeight="1">
      <c r="A14" s="153" t="s">
        <v>158</v>
      </c>
      <c r="B14" s="138">
        <v>2417</v>
      </c>
      <c r="C14" s="138">
        <v>0</v>
      </c>
      <c r="D14" s="138">
        <v>0</v>
      </c>
      <c r="E14" s="138">
        <v>62</v>
      </c>
      <c r="F14" s="139">
        <v>2479</v>
      </c>
      <c r="G14" s="140">
        <v>0.045233082662865555</v>
      </c>
    </row>
    <row r="15" spans="1:7" s="66" customFormat="1" ht="13.5" customHeight="1">
      <c r="A15" s="153" t="s">
        <v>159</v>
      </c>
      <c r="B15" s="138">
        <v>2</v>
      </c>
      <c r="C15" s="138">
        <v>0</v>
      </c>
      <c r="D15" s="138">
        <v>0</v>
      </c>
      <c r="E15" s="138">
        <v>4541</v>
      </c>
      <c r="F15" s="139">
        <v>4543</v>
      </c>
      <c r="G15" s="140">
        <v>0.08289386629181049</v>
      </c>
    </row>
    <row r="16" spans="1:7" s="66" customFormat="1" ht="13.5" customHeight="1">
      <c r="A16" s="153" t="s">
        <v>160</v>
      </c>
      <c r="B16" s="138">
        <v>0</v>
      </c>
      <c r="C16" s="138">
        <v>0</v>
      </c>
      <c r="D16" s="138">
        <v>0</v>
      </c>
      <c r="E16" s="138">
        <v>0</v>
      </c>
      <c r="F16" s="139">
        <v>0</v>
      </c>
      <c r="G16" s="140">
        <v>0</v>
      </c>
    </row>
    <row r="17" spans="1:7" s="66" customFormat="1" ht="13.5" customHeight="1">
      <c r="A17" s="153" t="s">
        <v>161</v>
      </c>
      <c r="B17" s="138">
        <v>1</v>
      </c>
      <c r="C17" s="138">
        <v>0</v>
      </c>
      <c r="D17" s="138">
        <v>0</v>
      </c>
      <c r="E17" s="138">
        <v>0</v>
      </c>
      <c r="F17" s="139">
        <v>1</v>
      </c>
      <c r="G17" s="140">
        <v>1.8246503696194252E-05</v>
      </c>
    </row>
    <row r="18" spans="1:7" s="66" customFormat="1" ht="13.5" customHeight="1">
      <c r="A18" s="153" t="s">
        <v>162</v>
      </c>
      <c r="B18" s="138">
        <v>0</v>
      </c>
      <c r="C18" s="138">
        <v>562696</v>
      </c>
      <c r="D18" s="138">
        <v>1837</v>
      </c>
      <c r="E18" s="138">
        <v>0</v>
      </c>
      <c r="F18" s="139">
        <v>564533</v>
      </c>
      <c r="G18" s="140">
        <v>10.300753471123631</v>
      </c>
    </row>
    <row r="19" spans="1:7" s="66" customFormat="1" ht="13.5" customHeight="1">
      <c r="A19" s="153" t="s">
        <v>194</v>
      </c>
      <c r="B19" s="138">
        <v>2301</v>
      </c>
      <c r="C19" s="138">
        <v>0</v>
      </c>
      <c r="D19" s="138">
        <v>0</v>
      </c>
      <c r="E19" s="138">
        <v>0</v>
      </c>
      <c r="F19" s="139">
        <v>2301</v>
      </c>
      <c r="G19" s="140">
        <v>0.04198520500494298</v>
      </c>
    </row>
    <row r="20" spans="1:7" s="66" customFormat="1" ht="13.5" customHeight="1">
      <c r="A20" s="153" t="s">
        <v>285</v>
      </c>
      <c r="B20" s="138">
        <v>2</v>
      </c>
      <c r="C20" s="138">
        <v>0</v>
      </c>
      <c r="D20" s="138">
        <v>0</v>
      </c>
      <c r="E20" s="138">
        <v>0</v>
      </c>
      <c r="F20" s="139">
        <v>2</v>
      </c>
      <c r="G20" s="140">
        <v>3.6493007392388504E-05</v>
      </c>
    </row>
    <row r="21" spans="1:7" s="66" customFormat="1" ht="13.5" customHeight="1">
      <c r="A21" s="153" t="s">
        <v>163</v>
      </c>
      <c r="B21" s="138">
        <v>23</v>
      </c>
      <c r="C21" s="138">
        <v>0</v>
      </c>
      <c r="D21" s="138">
        <v>0</v>
      </c>
      <c r="E21" s="138">
        <v>0</v>
      </c>
      <c r="F21" s="139">
        <v>23</v>
      </c>
      <c r="G21" s="140">
        <v>0.00041966958501246784</v>
      </c>
    </row>
    <row r="22" spans="1:7" s="66" customFormat="1" ht="13.5" customHeight="1">
      <c r="A22" s="153" t="s">
        <v>200</v>
      </c>
      <c r="B22" s="138">
        <v>4941</v>
      </c>
      <c r="C22" s="138">
        <v>0</v>
      </c>
      <c r="D22" s="138">
        <v>0</v>
      </c>
      <c r="E22" s="138">
        <v>0</v>
      </c>
      <c r="F22" s="139">
        <v>4941</v>
      </c>
      <c r="G22" s="140">
        <v>0.09015597476289582</v>
      </c>
    </row>
    <row r="23" spans="1:7" s="66" customFormat="1" ht="13.5" customHeight="1">
      <c r="A23" s="153" t="s">
        <v>164</v>
      </c>
      <c r="B23" s="138">
        <v>5783</v>
      </c>
      <c r="C23" s="138">
        <v>0</v>
      </c>
      <c r="D23" s="138">
        <v>0</v>
      </c>
      <c r="E23" s="138">
        <v>0</v>
      </c>
      <c r="F23" s="139">
        <v>5783</v>
      </c>
      <c r="G23" s="140">
        <v>0.10551953087509136</v>
      </c>
    </row>
    <row r="24" spans="1:7" s="66" customFormat="1" ht="13.5" customHeight="1">
      <c r="A24" s="153" t="s">
        <v>165</v>
      </c>
      <c r="B24" s="138">
        <v>0</v>
      </c>
      <c r="C24" s="138">
        <v>0</v>
      </c>
      <c r="D24" s="138">
        <v>0</v>
      </c>
      <c r="E24" s="138">
        <v>99</v>
      </c>
      <c r="F24" s="139">
        <v>99</v>
      </c>
      <c r="G24" s="140">
        <v>0.0018064038659232312</v>
      </c>
    </row>
    <row r="25" spans="1:7" s="66" customFormat="1" ht="13.5" customHeight="1">
      <c r="A25" s="153" t="s">
        <v>166</v>
      </c>
      <c r="B25" s="138">
        <v>0</v>
      </c>
      <c r="C25" s="138">
        <v>14974</v>
      </c>
      <c r="D25" s="138">
        <v>0</v>
      </c>
      <c r="E25" s="138">
        <v>0</v>
      </c>
      <c r="F25" s="139">
        <v>14974</v>
      </c>
      <c r="G25" s="140">
        <v>0.2732231463468128</v>
      </c>
    </row>
    <row r="26" spans="1:7" s="66" customFormat="1" ht="13.5" customHeight="1">
      <c r="A26" s="153" t="s">
        <v>167</v>
      </c>
      <c r="B26" s="138">
        <v>5838</v>
      </c>
      <c r="C26" s="138">
        <v>11571</v>
      </c>
      <c r="D26" s="138">
        <v>0</v>
      </c>
      <c r="E26" s="138">
        <v>173</v>
      </c>
      <c r="F26" s="139">
        <v>17582</v>
      </c>
      <c r="G26" s="140">
        <v>0.3208100279864874</v>
      </c>
    </row>
    <row r="27" spans="1:7" s="66" customFormat="1" ht="13.5" customHeight="1">
      <c r="A27" s="153" t="s">
        <v>168</v>
      </c>
      <c r="B27" s="138">
        <v>15490</v>
      </c>
      <c r="C27" s="138">
        <v>0</v>
      </c>
      <c r="D27" s="138">
        <v>0</v>
      </c>
      <c r="E27" s="138">
        <v>0</v>
      </c>
      <c r="F27" s="139">
        <v>15490</v>
      </c>
      <c r="G27" s="140">
        <v>0.282638342254049</v>
      </c>
    </row>
    <row r="28" spans="1:7" s="66" customFormat="1" ht="13.5" customHeight="1">
      <c r="A28" s="153" t="s">
        <v>169</v>
      </c>
      <c r="B28" s="138">
        <v>0</v>
      </c>
      <c r="C28" s="138">
        <v>0</v>
      </c>
      <c r="D28" s="138">
        <v>0</v>
      </c>
      <c r="E28" s="138">
        <v>14881</v>
      </c>
      <c r="F28" s="139">
        <v>14881</v>
      </c>
      <c r="G28" s="140">
        <v>0.2715262215030667</v>
      </c>
    </row>
    <row r="29" spans="1:7" s="66" customFormat="1" ht="13.5" customHeight="1">
      <c r="A29" s="153" t="s">
        <v>170</v>
      </c>
      <c r="B29" s="138">
        <v>1316145</v>
      </c>
      <c r="C29" s="138">
        <v>0</v>
      </c>
      <c r="D29" s="138">
        <v>0</v>
      </c>
      <c r="E29" s="138">
        <v>85711</v>
      </c>
      <c r="F29" s="139">
        <v>1401856</v>
      </c>
      <c r="G29" s="140">
        <v>25.57897068553209</v>
      </c>
    </row>
    <row r="30" spans="1:7" s="66" customFormat="1" ht="13.5" customHeight="1">
      <c r="A30" s="153" t="s">
        <v>171</v>
      </c>
      <c r="B30" s="138">
        <v>177980</v>
      </c>
      <c r="C30" s="138">
        <v>0</v>
      </c>
      <c r="D30" s="138">
        <v>0</v>
      </c>
      <c r="E30" s="138">
        <v>39975</v>
      </c>
      <c r="F30" s="139">
        <v>217955</v>
      </c>
      <c r="G30" s="140">
        <v>3.9769167131040186</v>
      </c>
    </row>
    <row r="31" spans="1:7" s="66" customFormat="1" ht="13.5" customHeight="1">
      <c r="A31" s="153" t="s">
        <v>172</v>
      </c>
      <c r="B31" s="138">
        <v>3</v>
      </c>
      <c r="C31" s="138">
        <v>0</v>
      </c>
      <c r="D31" s="138">
        <v>0</v>
      </c>
      <c r="E31" s="138">
        <v>0</v>
      </c>
      <c r="F31" s="139">
        <v>3</v>
      </c>
      <c r="G31" s="140">
        <v>5.4739511088582757E-05</v>
      </c>
    </row>
    <row r="32" spans="1:7" s="66" customFormat="1" ht="13.5" customHeight="1">
      <c r="A32" s="153" t="s">
        <v>173</v>
      </c>
      <c r="B32" s="138">
        <v>0</v>
      </c>
      <c r="C32" s="138">
        <v>0</v>
      </c>
      <c r="D32" s="138">
        <v>0</v>
      </c>
      <c r="E32" s="138">
        <v>4</v>
      </c>
      <c r="F32" s="139">
        <v>4</v>
      </c>
      <c r="G32" s="140">
        <v>7.298601478477701E-05</v>
      </c>
    </row>
    <row r="33" spans="1:7" s="66" customFormat="1" ht="13.5" customHeight="1">
      <c r="A33" s="153" t="s">
        <v>174</v>
      </c>
      <c r="B33" s="138">
        <v>14725</v>
      </c>
      <c r="C33" s="138">
        <v>0</v>
      </c>
      <c r="D33" s="138">
        <v>0</v>
      </c>
      <c r="E33" s="138">
        <v>0</v>
      </c>
      <c r="F33" s="139">
        <v>14725</v>
      </c>
      <c r="G33" s="140">
        <v>0.2686797669264604</v>
      </c>
    </row>
    <row r="34" spans="1:7" s="66" customFormat="1" ht="13.5" customHeight="1">
      <c r="A34" s="153" t="s">
        <v>175</v>
      </c>
      <c r="B34" s="138">
        <v>0</v>
      </c>
      <c r="C34" s="138">
        <v>49995</v>
      </c>
      <c r="D34" s="138">
        <v>0</v>
      </c>
      <c r="E34" s="138">
        <v>0</v>
      </c>
      <c r="F34" s="139">
        <v>49995</v>
      </c>
      <c r="G34" s="140">
        <v>0.9122339522912317</v>
      </c>
    </row>
    <row r="35" spans="1:7" s="66" customFormat="1" ht="13.5" customHeight="1">
      <c r="A35" s="153" t="s">
        <v>176</v>
      </c>
      <c r="B35" s="138">
        <v>9</v>
      </c>
      <c r="C35" s="138">
        <v>0</v>
      </c>
      <c r="D35" s="138">
        <v>0</v>
      </c>
      <c r="E35" s="138">
        <v>947</v>
      </c>
      <c r="F35" s="139">
        <v>956</v>
      </c>
      <c r="G35" s="140">
        <v>0.017443657533561707</v>
      </c>
    </row>
    <row r="36" spans="1:7" s="66" customFormat="1" ht="13.5" customHeight="1">
      <c r="A36" s="153" t="s">
        <v>177</v>
      </c>
      <c r="B36" s="138">
        <v>7307</v>
      </c>
      <c r="C36" s="138">
        <v>0</v>
      </c>
      <c r="D36" s="138">
        <v>0</v>
      </c>
      <c r="E36" s="138">
        <v>0</v>
      </c>
      <c r="F36" s="139">
        <v>7307</v>
      </c>
      <c r="G36" s="140">
        <v>0.1333272025080914</v>
      </c>
    </row>
    <row r="37" spans="1:7" s="66" customFormat="1" ht="13.5" customHeight="1">
      <c r="A37" s="153" t="s">
        <v>204</v>
      </c>
      <c r="B37" s="138">
        <v>577</v>
      </c>
      <c r="C37" s="138">
        <v>0</v>
      </c>
      <c r="D37" s="138">
        <v>0</v>
      </c>
      <c r="E37" s="138">
        <v>0</v>
      </c>
      <c r="F37" s="139">
        <v>577</v>
      </c>
      <c r="G37" s="140">
        <v>0.010528232632704084</v>
      </c>
    </row>
    <row r="38" spans="1:7" s="66" customFormat="1" ht="13.5" customHeight="1">
      <c r="A38" s="153" t="s">
        <v>195</v>
      </c>
      <c r="B38" s="138">
        <v>822</v>
      </c>
      <c r="C38" s="138">
        <v>0</v>
      </c>
      <c r="D38" s="138">
        <v>0</v>
      </c>
      <c r="E38" s="138">
        <v>0</v>
      </c>
      <c r="F38" s="139">
        <v>822</v>
      </c>
      <c r="G38" s="140">
        <v>0.014998626038271675</v>
      </c>
    </row>
    <row r="39" spans="1:7" s="66" customFormat="1" ht="13.5" customHeight="1">
      <c r="A39" s="153" t="s">
        <v>178</v>
      </c>
      <c r="B39" s="138">
        <v>0</v>
      </c>
      <c r="C39" s="138">
        <v>0</v>
      </c>
      <c r="D39" s="138">
        <v>0</v>
      </c>
      <c r="E39" s="138">
        <v>0</v>
      </c>
      <c r="F39" s="139">
        <v>0</v>
      </c>
      <c r="G39" s="140">
        <v>0</v>
      </c>
    </row>
    <row r="40" spans="1:7" s="66" customFormat="1" ht="13.5" customHeight="1">
      <c r="A40" s="153" t="s">
        <v>179</v>
      </c>
      <c r="B40" s="138">
        <v>498897</v>
      </c>
      <c r="C40" s="138">
        <v>0</v>
      </c>
      <c r="D40" s="138">
        <v>0</v>
      </c>
      <c r="E40" s="138">
        <v>98777</v>
      </c>
      <c r="F40" s="139">
        <v>597674</v>
      </c>
      <c r="G40" s="140">
        <v>10.905460850119205</v>
      </c>
    </row>
    <row r="41" spans="1:7" s="66" customFormat="1" ht="13.5" customHeight="1">
      <c r="A41" s="153" t="s">
        <v>196</v>
      </c>
      <c r="B41" s="138">
        <v>0</v>
      </c>
      <c r="C41" s="138">
        <v>0</v>
      </c>
      <c r="D41" s="138">
        <v>0</v>
      </c>
      <c r="E41" s="138">
        <v>0</v>
      </c>
      <c r="F41" s="139">
        <v>0</v>
      </c>
      <c r="G41" s="140">
        <v>0</v>
      </c>
    </row>
    <row r="42" spans="1:7" s="66" customFormat="1" ht="13.5" customHeight="1">
      <c r="A42" s="153" t="s">
        <v>180</v>
      </c>
      <c r="B42" s="138">
        <v>24</v>
      </c>
      <c r="C42" s="138">
        <v>0</v>
      </c>
      <c r="D42" s="138">
        <v>0</v>
      </c>
      <c r="E42" s="138">
        <v>0</v>
      </c>
      <c r="F42" s="139">
        <v>24</v>
      </c>
      <c r="G42" s="140">
        <v>0.00043791608870866205</v>
      </c>
    </row>
    <row r="43" spans="1:7" s="66" customFormat="1" ht="13.5" customHeight="1">
      <c r="A43" s="153" t="s">
        <v>181</v>
      </c>
      <c r="B43" s="138">
        <v>0</v>
      </c>
      <c r="C43" s="138">
        <v>0</v>
      </c>
      <c r="D43" s="138">
        <v>0</v>
      </c>
      <c r="E43" s="138">
        <v>13</v>
      </c>
      <c r="F43" s="139">
        <v>13</v>
      </c>
      <c r="G43" s="140">
        <v>0.00023720454805052532</v>
      </c>
    </row>
    <row r="44" spans="1:7" s="66" customFormat="1" ht="13.5" customHeight="1">
      <c r="A44" s="153" t="s">
        <v>182</v>
      </c>
      <c r="B44" s="138">
        <v>0</v>
      </c>
      <c r="C44" s="138">
        <v>0</v>
      </c>
      <c r="D44" s="138">
        <v>0</v>
      </c>
      <c r="E44" s="138">
        <v>2</v>
      </c>
      <c r="F44" s="139">
        <v>2</v>
      </c>
      <c r="G44" s="140">
        <v>3.6493007392388504E-05</v>
      </c>
    </row>
    <row r="45" spans="1:7" s="66" customFormat="1" ht="13.5" customHeight="1">
      <c r="A45" s="153" t="s">
        <v>183</v>
      </c>
      <c r="B45" s="138">
        <v>4345</v>
      </c>
      <c r="C45" s="138">
        <v>0</v>
      </c>
      <c r="D45" s="138">
        <v>0</v>
      </c>
      <c r="E45" s="138">
        <v>1268</v>
      </c>
      <c r="F45" s="139">
        <v>5613</v>
      </c>
      <c r="G45" s="140">
        <v>0.10241762524673835</v>
      </c>
    </row>
    <row r="46" spans="1:7" s="66" customFormat="1" ht="13.5" customHeight="1">
      <c r="A46" s="153" t="s">
        <v>184</v>
      </c>
      <c r="B46" s="138">
        <v>0</v>
      </c>
      <c r="C46" s="138">
        <v>0</v>
      </c>
      <c r="D46" s="138">
        <v>0</v>
      </c>
      <c r="E46" s="138">
        <v>14</v>
      </c>
      <c r="F46" s="139">
        <v>14</v>
      </c>
      <c r="G46" s="140">
        <v>0.00025545105174671956</v>
      </c>
    </row>
    <row r="47" spans="1:7" s="66" customFormat="1" ht="13.5" customHeight="1">
      <c r="A47" s="153" t="s">
        <v>197</v>
      </c>
      <c r="B47" s="138">
        <v>6</v>
      </c>
      <c r="C47" s="138">
        <v>0</v>
      </c>
      <c r="D47" s="138">
        <v>0</v>
      </c>
      <c r="E47" s="138">
        <v>0</v>
      </c>
      <c r="F47" s="139">
        <v>6</v>
      </c>
      <c r="G47" s="140">
        <v>0.00010947902217716551</v>
      </c>
    </row>
    <row r="48" spans="1:7" s="66" customFormat="1" ht="13.5" customHeight="1">
      <c r="A48" s="153" t="s">
        <v>198</v>
      </c>
      <c r="B48" s="138">
        <v>8169</v>
      </c>
      <c r="C48" s="138">
        <v>0</v>
      </c>
      <c r="D48" s="138">
        <v>0</v>
      </c>
      <c r="E48" s="138">
        <v>1211</v>
      </c>
      <c r="F48" s="139">
        <v>9380</v>
      </c>
      <c r="G48" s="140">
        <v>0.1711522046703021</v>
      </c>
    </row>
    <row r="49" spans="1:7" s="66" customFormat="1" ht="13.5" customHeight="1">
      <c r="A49" s="153" t="s">
        <v>185</v>
      </c>
      <c r="B49" s="138">
        <v>9393</v>
      </c>
      <c r="C49" s="138">
        <v>0</v>
      </c>
      <c r="D49" s="138">
        <v>0</v>
      </c>
      <c r="E49" s="138">
        <v>507</v>
      </c>
      <c r="F49" s="139">
        <v>9900</v>
      </c>
      <c r="G49" s="140">
        <v>0.18064038659232312</v>
      </c>
    </row>
    <row r="50" spans="1:7" s="66" customFormat="1" ht="13.5" customHeight="1">
      <c r="A50" s="153" t="s">
        <v>186</v>
      </c>
      <c r="B50" s="138">
        <v>373</v>
      </c>
      <c r="C50" s="138">
        <v>0</v>
      </c>
      <c r="D50" s="138">
        <v>0</v>
      </c>
      <c r="E50" s="138">
        <v>0</v>
      </c>
      <c r="F50" s="139">
        <v>373</v>
      </c>
      <c r="G50" s="140">
        <v>0.006805945878680456</v>
      </c>
    </row>
    <row r="51" spans="1:7" s="66" customFormat="1" ht="13.5" customHeight="1">
      <c r="A51" s="153" t="s">
        <v>199</v>
      </c>
      <c r="B51" s="138">
        <v>0</v>
      </c>
      <c r="C51" s="138">
        <v>0</v>
      </c>
      <c r="D51" s="138">
        <v>0</v>
      </c>
      <c r="E51" s="138">
        <v>0</v>
      </c>
      <c r="F51" s="139">
        <v>0</v>
      </c>
      <c r="G51" s="140">
        <v>0</v>
      </c>
    </row>
    <row r="52" spans="1:7" s="66" customFormat="1" ht="13.5" customHeight="1">
      <c r="A52" s="153" t="s">
        <v>187</v>
      </c>
      <c r="B52" s="138">
        <v>0</v>
      </c>
      <c r="C52" s="138">
        <v>23192</v>
      </c>
      <c r="D52" s="138">
        <v>1215</v>
      </c>
      <c r="E52" s="138">
        <v>0</v>
      </c>
      <c r="F52" s="139">
        <v>24407</v>
      </c>
      <c r="G52" s="140">
        <v>0.4453424157130132</v>
      </c>
    </row>
    <row r="53" spans="1:7" s="66" customFormat="1" ht="13.5" customHeight="1">
      <c r="A53" s="153" t="s">
        <v>188</v>
      </c>
      <c r="B53" s="138">
        <v>1089</v>
      </c>
      <c r="C53" s="138">
        <v>0</v>
      </c>
      <c r="D53" s="138">
        <v>0</v>
      </c>
      <c r="E53" s="138">
        <v>318</v>
      </c>
      <c r="F53" s="139">
        <v>1407</v>
      </c>
      <c r="G53" s="140">
        <v>0.025672830700545313</v>
      </c>
    </row>
    <row r="54" spans="1:7" s="66" customFormat="1" ht="13.5" customHeight="1">
      <c r="A54" s="153" t="s">
        <v>308</v>
      </c>
      <c r="B54" s="138">
        <v>0</v>
      </c>
      <c r="C54" s="138">
        <v>0</v>
      </c>
      <c r="D54" s="138">
        <v>0</v>
      </c>
      <c r="E54" s="138">
        <v>0</v>
      </c>
      <c r="F54" s="139">
        <v>0</v>
      </c>
      <c r="G54" s="140">
        <v>0</v>
      </c>
    </row>
    <row r="55" spans="1:7" s="66" customFormat="1" ht="13.5" customHeight="1">
      <c r="A55" s="153" t="s">
        <v>189</v>
      </c>
      <c r="B55" s="138">
        <v>0</v>
      </c>
      <c r="C55" s="138">
        <v>82404</v>
      </c>
      <c r="D55" s="138">
        <v>0</v>
      </c>
      <c r="E55" s="138">
        <v>0</v>
      </c>
      <c r="F55" s="139">
        <v>82404</v>
      </c>
      <c r="G55" s="140">
        <v>1.5035848905811913</v>
      </c>
    </row>
    <row r="56" spans="1:7" s="66" customFormat="1" ht="13.5" customHeight="1">
      <c r="A56" s="153" t="s">
        <v>190</v>
      </c>
      <c r="B56" s="138">
        <v>0</v>
      </c>
      <c r="C56" s="138">
        <v>0</v>
      </c>
      <c r="D56" s="138">
        <v>0</v>
      </c>
      <c r="E56" s="138">
        <v>5</v>
      </c>
      <c r="F56" s="139">
        <v>5</v>
      </c>
      <c r="G56" s="140">
        <v>9.123251848097127E-05</v>
      </c>
    </row>
    <row r="57" spans="1:7" s="66" customFormat="1" ht="13.5" customHeight="1">
      <c r="A57" s="153" t="s">
        <v>191</v>
      </c>
      <c r="B57" s="138">
        <v>0</v>
      </c>
      <c r="C57" s="138">
        <v>6039</v>
      </c>
      <c r="D57" s="138">
        <v>0</v>
      </c>
      <c r="E57" s="138">
        <v>0</v>
      </c>
      <c r="F57" s="139">
        <v>6039</v>
      </c>
      <c r="G57" s="140">
        <v>0.1101906358213171</v>
      </c>
    </row>
    <row r="58" spans="1:7" s="66" customFormat="1" ht="13.5" customHeight="1">
      <c r="A58" s="153" t="s">
        <v>192</v>
      </c>
      <c r="B58" s="138">
        <v>0</v>
      </c>
      <c r="C58" s="138">
        <v>17560</v>
      </c>
      <c r="D58" s="138">
        <v>0</v>
      </c>
      <c r="E58" s="138">
        <v>0</v>
      </c>
      <c r="F58" s="139">
        <v>17560</v>
      </c>
      <c r="G58" s="140">
        <v>0.3204086049051711</v>
      </c>
    </row>
    <row r="59" spans="1:7" s="67" customFormat="1" ht="16.5" customHeight="1" thickBot="1">
      <c r="A59" s="92" t="s">
        <v>193</v>
      </c>
      <c r="B59" s="138">
        <v>0</v>
      </c>
      <c r="C59" s="138">
        <v>4375</v>
      </c>
      <c r="D59" s="138">
        <v>0</v>
      </c>
      <c r="E59" s="138">
        <v>0</v>
      </c>
      <c r="F59" s="139">
        <v>4375</v>
      </c>
      <c r="G59" s="140">
        <v>0.07982845367084987</v>
      </c>
    </row>
    <row r="60" spans="1:7" ht="13.5" customHeight="1" thickBot="1">
      <c r="A60" s="155" t="s">
        <v>286</v>
      </c>
      <c r="B60" s="143">
        <v>4091126</v>
      </c>
      <c r="C60" s="143">
        <v>1033887</v>
      </c>
      <c r="D60" s="143">
        <v>3052</v>
      </c>
      <c r="E60" s="143">
        <v>352437</v>
      </c>
      <c r="F60" s="143">
        <v>5480502</v>
      </c>
      <c r="G60" s="144">
        <v>100</v>
      </c>
    </row>
    <row r="61" spans="1:7" ht="12" thickBot="1">
      <c r="A61" s="154" t="s">
        <v>319</v>
      </c>
      <c r="B61" s="144">
        <v>74.64874568059642</v>
      </c>
      <c r="C61" s="144">
        <v>18.86482296694719</v>
      </c>
      <c r="D61" s="144">
        <v>0.05568832928078486</v>
      </c>
      <c r="E61" s="144">
        <v>6.430743023175614</v>
      </c>
      <c r="F61" s="144">
        <v>100</v>
      </c>
      <c r="G61" s="144"/>
    </row>
    <row r="62" spans="3:7" ht="11.25">
      <c r="C62" s="68"/>
      <c r="D62" s="68"/>
      <c r="E62" s="68"/>
      <c r="F62" s="69"/>
      <c r="G62" s="69"/>
    </row>
    <row r="63" spans="1:7" ht="11.25">
      <c r="A63" s="65" t="s">
        <v>32</v>
      </c>
      <c r="C63" s="68"/>
      <c r="D63" s="68"/>
      <c r="E63" s="68"/>
      <c r="F63" s="69"/>
      <c r="G63" s="69"/>
    </row>
    <row r="64" spans="3:7" ht="11.25">
      <c r="C64" s="68"/>
      <c r="D64" s="68"/>
      <c r="E64" s="68"/>
      <c r="F64" s="69"/>
      <c r="G64" s="69"/>
    </row>
    <row r="65" spans="1:9" ht="11.25">
      <c r="A65" s="256" t="s">
        <v>0</v>
      </c>
      <c r="B65" s="257"/>
      <c r="C65" s="257"/>
      <c r="D65" s="257"/>
      <c r="E65" s="257"/>
      <c r="F65" s="257"/>
      <c r="G65" s="257"/>
      <c r="H65" s="150"/>
      <c r="I65" s="150"/>
    </row>
    <row r="66" spans="1:9" ht="11.25">
      <c r="A66" s="258" t="s">
        <v>309</v>
      </c>
      <c r="B66" s="257"/>
      <c r="C66" s="257"/>
      <c r="D66" s="257"/>
      <c r="E66" s="257"/>
      <c r="F66" s="257"/>
      <c r="G66" s="257"/>
      <c r="H66" s="151"/>
      <c r="I66" s="151"/>
    </row>
    <row r="67" spans="1:9" ht="11.25">
      <c r="A67" s="259" t="s">
        <v>33</v>
      </c>
      <c r="B67" s="260"/>
      <c r="C67" s="260"/>
      <c r="D67" s="260"/>
      <c r="E67" s="260"/>
      <c r="F67" s="260"/>
      <c r="G67" s="260"/>
      <c r="H67" s="152"/>
      <c r="I67" s="152"/>
    </row>
  </sheetData>
  <sheetProtection/>
  <mergeCells count="8">
    <mergeCell ref="A65:G65"/>
    <mergeCell ref="A66:G66"/>
    <mergeCell ref="A67:G67"/>
    <mergeCell ref="F4:G4"/>
    <mergeCell ref="A1:G1"/>
    <mergeCell ref="A2:G2"/>
    <mergeCell ref="A3:G3"/>
    <mergeCell ref="B4:E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Hüdaverdi ARIK</dc:creator>
  <cp:keywords/>
  <dc:description/>
  <cp:lastModifiedBy>ismail</cp:lastModifiedBy>
  <cp:lastPrinted>2015-09-01T12:31:16Z</cp:lastPrinted>
  <dcterms:created xsi:type="dcterms:W3CDTF">2008-12-18T07:38:27Z</dcterms:created>
  <dcterms:modified xsi:type="dcterms:W3CDTF">2015-09-02T11:57:10Z</dcterms:modified>
  <cp:category/>
  <cp:version/>
  <cp:contentType/>
  <cp:contentStatus/>
</cp:coreProperties>
</file>