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3"/>
  </bookViews>
  <sheets>
    <sheet name="Nisan" sheetId="1" r:id="rId1"/>
    <sheet name="2015 Yılı Ocak - Nisan Ayları" sheetId="2" r:id="rId2"/>
    <sheet name="Gümrük girişleri" sheetId="3" r:id="rId3"/>
    <sheet name="Ocak Nisan dönemi" sheetId="4" r:id="rId4"/>
  </sheets>
  <definedNames>
    <definedName name="Aylık_Toplam">'2015 Yılı Ocak - Nisan Ayları'!$A$5:$F$44</definedName>
  </definedNames>
  <calcPr fullCalcOnLoad="1"/>
</workbook>
</file>

<file path=xl/sharedStrings.xml><?xml version="1.0" encoding="utf-8"?>
<sst xmlns="http://schemas.openxmlformats.org/spreadsheetml/2006/main" count="356" uniqueCount="117">
  <si>
    <t>MİLLİYETLER</t>
  </si>
  <si>
    <t>TOPLAM</t>
  </si>
  <si>
    <t>ALMANYA</t>
  </si>
  <si>
    <t>RUSYA FEDERASYONU</t>
  </si>
  <si>
    <t>HOLLANDA</t>
  </si>
  <si>
    <t>İNGİLTERE</t>
  </si>
  <si>
    <t>İRAN</t>
  </si>
  <si>
    <t>BELÇİKA</t>
  </si>
  <si>
    <t>İSVEÇ</t>
  </si>
  <si>
    <t>FİNLANDİYA</t>
  </si>
  <si>
    <t>DANİMARKA</t>
  </si>
  <si>
    <t>NORVEÇ</t>
  </si>
  <si>
    <t>İSVİÇRE</t>
  </si>
  <si>
    <t>AVUSTURYA</t>
  </si>
  <si>
    <t>UKRAYNA</t>
  </si>
  <si>
    <t>İSRAİL</t>
  </si>
  <si>
    <t>POLONYA</t>
  </si>
  <si>
    <t>FRANSA</t>
  </si>
  <si>
    <t>ESTONYA</t>
  </si>
  <si>
    <t>LİTVANYA</t>
  </si>
  <si>
    <t>İTALYA</t>
  </si>
  <si>
    <t>BELARUS (BEYAZ RUSYA)</t>
  </si>
  <si>
    <t>LETONYA</t>
  </si>
  <si>
    <t>ÇEK CUMHURİYETİ</t>
  </si>
  <si>
    <t>SLOVENYA</t>
  </si>
  <si>
    <t>KAZAKİSTAN</t>
  </si>
  <si>
    <t>MACARİSTAN</t>
  </si>
  <si>
    <t>AMERİKA BİRLEŞİK DEVLETLERİ</t>
  </si>
  <si>
    <t>SLOVAKYA</t>
  </si>
  <si>
    <t>ROMANYA</t>
  </si>
  <si>
    <t>İSPANYA</t>
  </si>
  <si>
    <t>MOLDOVA</t>
  </si>
  <si>
    <t>SIRBİSTAN</t>
  </si>
  <si>
    <t>SURİYE</t>
  </si>
  <si>
    <t>PORTEKİZ</t>
  </si>
  <si>
    <t>BOSNA - HERSEK</t>
  </si>
  <si>
    <t>YUNANİSTAN</t>
  </si>
  <si>
    <t>AZERBAYCAN</t>
  </si>
  <si>
    <t>ERMENİSTAN</t>
  </si>
  <si>
    <t>LÜBNAN</t>
  </si>
  <si>
    <t>CEZAYİR</t>
  </si>
  <si>
    <t>OCAK</t>
  </si>
  <si>
    <t>ŞUBAT</t>
  </si>
  <si>
    <t>MART</t>
  </si>
  <si>
    <t>NİSAN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</si>
  <si>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</si>
  <si>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</si>
  <si>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</si>
  <si>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</si>
  <si>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</si>
  <si>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</si>
  <si>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2015 YILINDA İLİMİZE GELEN ZİYARETÇİLERİN SAYISI VE MİLLİYETLERİNE GÖRE DAĞILIMI (OCAK-NİSAN AYLARI) </t>
  </si>
  <si>
    <t>A N T A L Y A   İ L   K Ü L T Ü R   V E   T U R İ Z M   M Ü D Ü  R L Ü Ğ Ü</t>
  </si>
  <si>
    <t>A N T A L Y A     G Ü M R Ü K    K A P I L A R I     Y E R L İ     V E     Y A B A N C I     Z İ Y A R E T Ç İ     G İ R İ Ş L E R İ    T A B L O S U</t>
  </si>
  <si>
    <t>2   0   1  4      Y  I  L  I</t>
  </si>
  <si>
    <t>AYLAR</t>
  </si>
  <si>
    <t>Y A B A N C I    Z İ Y A R E T Ç İ L E R</t>
  </si>
  <si>
    <t>Y E R L İ    Z İ Y A R E T Ç İ L E R</t>
  </si>
  <si>
    <r>
      <t>GENEL TOPLAM</t>
    </r>
    <r>
      <rPr>
        <b/>
        <sz val="14"/>
        <rFont val="Tahoma"/>
        <family val="2"/>
      </rPr>
      <t xml:space="preserve"> </t>
    </r>
  </si>
  <si>
    <t>HAVA LİMANLARI</t>
  </si>
  <si>
    <t>DENİZ LİMANLARI</t>
  </si>
  <si>
    <t>T O P L A M</t>
  </si>
  <si>
    <t xml:space="preserve">ANTALYA </t>
  </si>
  <si>
    <t>GAZİPAŞA</t>
  </si>
  <si>
    <t>ALANYA</t>
  </si>
  <si>
    <t xml:space="preserve">KAŞ </t>
  </si>
  <si>
    <t>ANTALYA</t>
  </si>
  <si>
    <t>FİNİKE</t>
  </si>
  <si>
    <t>KEMER</t>
  </si>
  <si>
    <t>AYLIK</t>
  </si>
  <si>
    <t>KÜMÜLATİF</t>
  </si>
  <si>
    <t>KAŞ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</si>
  <si>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</si>
  <si>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</si>
  <si>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</si>
  <si>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</si>
  <si>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</si>
  <si>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</si>
  <si>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</si>
  <si>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</si>
  <si>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2  0  1  5      Y  I  L  I</t>
  </si>
  <si>
    <t>GENEL TOPLAM</t>
  </si>
  <si>
    <t/>
  </si>
  <si>
    <t>2 0 1 5    /   2 0 1 4    Y I L I    K A R Ş I L A Ş T I R M A S I</t>
  </si>
  <si>
    <t>Y A B A N C I   Z İ Y A R E T Ç İ L E R</t>
  </si>
  <si>
    <t>Y E R L İ  V E  Y A B A N C I  Z İ Y A R E T Ç İ  L E R</t>
  </si>
  <si>
    <t xml:space="preserve"> KÜMÜLATİF</t>
  </si>
  <si>
    <t>SAYISAL</t>
  </si>
  <si>
    <t>ORANSAL DEĞİŞİM (%)</t>
  </si>
  <si>
    <t>SAYISAL DEĞİŞİM</t>
  </si>
  <si>
    <t>ORANSAL</t>
  </si>
  <si>
    <t>SAYISAL   DEĞİŞİM</t>
  </si>
  <si>
    <t>SAYISAL       DEĞİŞİM</t>
  </si>
  <si>
    <t>ORANSAL                DEĞİŞİM (%)</t>
  </si>
  <si>
    <t>DEĞİŞİM</t>
  </si>
  <si>
    <t xml:space="preserve"> DEĞİŞİM (%)</t>
  </si>
  <si>
    <t xml:space="preserve">AĞUSTOS </t>
  </si>
  <si>
    <t xml:space="preserve">2012 - 2015 YILLARINDA İLİMİZE GELEN ZİYARETÇİLERİN SAYISI VE MİLLİYETLERİNE GÖRE DAĞILIMI (NİSAN AYI) </t>
  </si>
  <si>
    <t>2012 YILI NİSAN AYI</t>
  </si>
  <si>
    <t>2013 YILI NİSAN AYI</t>
  </si>
  <si>
    <t>2014 YILI NİSAN AYI</t>
  </si>
  <si>
    <t>2015 YILI NİSAN AYI</t>
  </si>
  <si>
    <t>2015 / 2014 YILI KARŞILAŞTIRMASI</t>
  </si>
  <si>
    <t>ZİYARETÇİ SAYISI</t>
  </si>
  <si>
    <t>MİLLİYET  PAYI (%)</t>
  </si>
  <si>
    <t>DİĞER MİLLİYETLER TOPLAMI</t>
  </si>
  <si>
    <t>YERLİ ZİYERETÇİLER</t>
  </si>
  <si>
    <t xml:space="preserve">2012 - 2015 YILLARINDA İLİMİZE GELEN ZİYARETÇİLERİN SAYISI VE MİLLİYETLERİNE GÖRE DAĞILIMI (OCAK-NİSAN DÖNEMİ) </t>
  </si>
  <si>
    <t>2012 YILI</t>
  </si>
  <si>
    <t>2013 YILI</t>
  </si>
  <si>
    <t>2014 YILI</t>
  </si>
  <si>
    <t>2015 YILI</t>
  </si>
  <si>
    <t>2015 / 2014 YILI</t>
  </si>
  <si>
    <t>OCAK - NİSAN DÖNEMİ</t>
  </si>
  <si>
    <t>KARŞILAŞTIRMASI</t>
  </si>
  <si>
    <t>MİLLİYET   PAYI (%)</t>
  </si>
  <si>
    <t>SAYISAL     DEĞİŞİM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</si>
</sst>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##\ ###\ ##0"/>
    <numFmt numFmtId="173" formatCode="[$-41F]dd\ mmmm\ yyyy\ dddd"/>
    <numFmt numFmtId="174" formatCode="#\ ###\ ##0"/>
  </numFmts>
  <fonts count="6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b/>
      <sz val="24"/>
      <color indexed="12"/>
      <name val="Tahoma"/>
      <family val="2"/>
    </font>
    <font>
      <b/>
      <sz val="20"/>
      <color indexed="48"/>
      <name val="Tahoma"/>
      <family val="2"/>
    </font>
    <font>
      <b/>
      <sz val="16"/>
      <name val="Tahoma"/>
      <family val="2"/>
    </font>
    <font>
      <b/>
      <sz val="24"/>
      <color indexed="10"/>
      <name val="Tahoma"/>
      <family val="2"/>
    </font>
    <font>
      <sz val="10"/>
      <name val="Arial Tur"/>
      <family val="0"/>
    </font>
    <font>
      <b/>
      <sz val="14"/>
      <name val="Tahoma"/>
      <family val="2"/>
    </font>
    <font>
      <b/>
      <sz val="15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b/>
      <sz val="22"/>
      <color indexed="10"/>
      <name val="Tahoma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4"/>
      <color indexed="10"/>
      <name val="Tahoma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  <font>
      <b/>
      <sz val="14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72" fontId="6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172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6" fillId="33" borderId="10" xfId="0" applyNumberFormat="1" applyFont="1" applyFill="1" applyBorder="1" applyAlignment="1">
      <alignment vertical="center"/>
    </xf>
    <xf numFmtId="172" fontId="6" fillId="33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174" fontId="11" fillId="33" borderId="0" xfId="49" applyNumberFormat="1" applyFont="1" applyFill="1" applyAlignment="1" applyProtection="1">
      <alignment vertical="center"/>
      <protection hidden="1"/>
    </xf>
    <xf numFmtId="174" fontId="14" fillId="33" borderId="0" xfId="49" applyNumberFormat="1" applyFont="1" applyFill="1" applyAlignment="1" applyProtection="1">
      <alignment horizontal="center" vertical="center"/>
      <protection hidden="1"/>
    </xf>
    <xf numFmtId="174" fontId="11" fillId="33" borderId="11" xfId="49" applyNumberFormat="1" applyFont="1" applyFill="1" applyBorder="1" applyAlignment="1" applyProtection="1">
      <alignment vertical="center"/>
      <protection hidden="1"/>
    </xf>
    <xf numFmtId="174" fontId="11" fillId="33" borderId="0" xfId="49" applyNumberFormat="1" applyFont="1" applyFill="1" applyBorder="1" applyAlignment="1" applyProtection="1">
      <alignment vertical="center"/>
      <protection hidden="1"/>
    </xf>
    <xf numFmtId="174" fontId="20" fillId="33" borderId="10" xfId="50" applyNumberFormat="1" applyFont="1" applyFill="1" applyBorder="1" applyAlignment="1" applyProtection="1">
      <alignment horizontal="center" vertical="center"/>
      <protection hidden="1"/>
    </xf>
    <xf numFmtId="174" fontId="20" fillId="33" borderId="10" xfId="50" applyNumberFormat="1" applyFont="1" applyFill="1" applyBorder="1" applyAlignment="1" applyProtection="1">
      <alignment horizontal="center" vertical="center" wrapText="1"/>
      <protection hidden="1"/>
    </xf>
    <xf numFmtId="174" fontId="11" fillId="33" borderId="10" xfId="50" applyNumberFormat="1" applyFont="1" applyFill="1" applyBorder="1" applyAlignment="1" applyProtection="1">
      <alignment horizontal="center" vertical="center" wrapText="1"/>
      <protection hidden="1"/>
    </xf>
    <xf numFmtId="174" fontId="20" fillId="33" borderId="12" xfId="50" applyNumberFormat="1" applyFont="1" applyFill="1" applyBorder="1" applyAlignment="1" applyProtection="1">
      <alignment horizontal="center" vertical="center"/>
      <protection hidden="1"/>
    </xf>
    <xf numFmtId="174" fontId="20" fillId="33" borderId="13" xfId="50" applyNumberFormat="1" applyFont="1" applyFill="1" applyBorder="1" applyAlignment="1" applyProtection="1">
      <alignment horizontal="center" vertical="center" wrapText="1"/>
      <protection hidden="1"/>
    </xf>
    <xf numFmtId="174" fontId="20" fillId="33" borderId="14" xfId="50" applyNumberFormat="1" applyFont="1" applyFill="1" applyBorder="1" applyAlignment="1" applyProtection="1">
      <alignment horizontal="center" vertical="center" wrapText="1"/>
      <protection hidden="1"/>
    </xf>
    <xf numFmtId="174" fontId="11" fillId="33" borderId="0" xfId="49" applyNumberFormat="1" applyFont="1" applyFill="1" applyBorder="1" applyAlignment="1" applyProtection="1">
      <alignment horizontal="center" vertical="center"/>
      <protection hidden="1"/>
    </xf>
    <xf numFmtId="174" fontId="11" fillId="33" borderId="13" xfId="50" applyNumberFormat="1" applyFont="1" applyFill="1" applyBorder="1" applyAlignment="1" applyProtection="1">
      <alignment vertical="center"/>
      <protection hidden="1"/>
    </xf>
    <xf numFmtId="174" fontId="11" fillId="33" borderId="10" xfId="50" applyNumberFormat="1" applyFont="1" applyFill="1" applyBorder="1" applyAlignment="1" applyProtection="1">
      <alignment horizontal="right" vertical="center"/>
      <protection hidden="1"/>
    </xf>
    <xf numFmtId="174" fontId="11" fillId="33" borderId="12" xfId="50" applyNumberFormat="1" applyFont="1" applyFill="1" applyBorder="1" applyAlignment="1" applyProtection="1">
      <alignment horizontal="right" vertical="center"/>
      <protection hidden="1"/>
    </xf>
    <xf numFmtId="174" fontId="17" fillId="33" borderId="0" xfId="49" applyNumberFormat="1" applyFont="1" applyFill="1" applyBorder="1" applyAlignment="1" applyProtection="1">
      <alignment vertical="center"/>
      <protection hidden="1"/>
    </xf>
    <xf numFmtId="174" fontId="11" fillId="33" borderId="13" xfId="50" applyNumberFormat="1" applyFont="1" applyFill="1" applyBorder="1" applyAlignment="1" applyProtection="1">
      <alignment horizontal="right" vertical="center"/>
      <protection hidden="1"/>
    </xf>
    <xf numFmtId="174" fontId="11" fillId="33" borderId="10" xfId="50" applyNumberFormat="1" applyFont="1" applyFill="1" applyBorder="1" applyAlignment="1" applyProtection="1">
      <alignment horizontal="center" vertical="center"/>
      <protection hidden="1"/>
    </xf>
    <xf numFmtId="174" fontId="19" fillId="33" borderId="13" xfId="49" applyNumberFormat="1" applyFont="1" applyFill="1" applyBorder="1" applyAlignment="1" applyProtection="1">
      <alignment vertical="center"/>
      <protection hidden="1"/>
    </xf>
    <xf numFmtId="174" fontId="19" fillId="33" borderId="12" xfId="49" applyNumberFormat="1" applyFont="1" applyFill="1" applyBorder="1" applyAlignment="1" applyProtection="1">
      <alignment vertical="center"/>
      <protection hidden="1"/>
    </xf>
    <xf numFmtId="174" fontId="19" fillId="33" borderId="15" xfId="49" applyNumberFormat="1" applyFont="1" applyFill="1" applyBorder="1" applyAlignment="1" applyProtection="1">
      <alignment vertical="center"/>
      <protection hidden="1"/>
    </xf>
    <xf numFmtId="174" fontId="19" fillId="33" borderId="16" xfId="49" applyNumberFormat="1" applyFont="1" applyFill="1" applyBorder="1" applyAlignment="1" applyProtection="1">
      <alignment vertical="center"/>
      <protection hidden="1"/>
    </xf>
    <xf numFmtId="174" fontId="17" fillId="33" borderId="0" xfId="49" applyNumberFormat="1" applyFont="1" applyFill="1" applyAlignment="1" applyProtection="1">
      <alignment vertical="center"/>
      <protection hidden="1"/>
    </xf>
    <xf numFmtId="174" fontId="11" fillId="33" borderId="0" xfId="50" applyNumberFormat="1" applyFont="1" applyFill="1" applyBorder="1" applyAlignment="1" applyProtection="1">
      <alignment vertical="center"/>
      <protection hidden="1"/>
    </xf>
    <xf numFmtId="174" fontId="19" fillId="33" borderId="0" xfId="50" applyNumberFormat="1" applyFont="1" applyFill="1" applyBorder="1" applyAlignment="1" applyProtection="1">
      <alignment horizontal="right" vertical="center"/>
      <protection hidden="1"/>
    </xf>
    <xf numFmtId="174" fontId="19" fillId="33" borderId="0" xfId="50" applyNumberFormat="1" applyFont="1" applyFill="1" applyBorder="1" applyAlignment="1" applyProtection="1">
      <alignment horizontal="center" vertical="center"/>
      <protection hidden="1"/>
    </xf>
    <xf numFmtId="174" fontId="21" fillId="33" borderId="11" xfId="49" applyNumberFormat="1" applyFont="1" applyFill="1" applyBorder="1" applyAlignment="1" applyProtection="1">
      <alignment vertical="center"/>
      <protection hidden="1"/>
    </xf>
    <xf numFmtId="174" fontId="19" fillId="33" borderId="0" xfId="49" applyNumberFormat="1" applyFont="1" applyFill="1" applyBorder="1" applyAlignment="1" applyProtection="1">
      <alignment vertical="center"/>
      <protection hidden="1"/>
    </xf>
    <xf numFmtId="174" fontId="11" fillId="33" borderId="0" xfId="49" applyNumberFormat="1" applyFont="1" applyFill="1" applyAlignment="1" applyProtection="1">
      <alignment horizontal="center" vertical="center"/>
      <protection hidden="1"/>
    </xf>
    <xf numFmtId="174" fontId="11" fillId="33" borderId="0" xfId="49" applyNumberFormat="1" applyFont="1" applyFill="1" applyBorder="1" applyAlignment="1" applyProtection="1">
      <alignment horizontal="right" vertical="center"/>
      <protection hidden="1"/>
    </xf>
    <xf numFmtId="174" fontId="11" fillId="33" borderId="13" xfId="49" applyNumberFormat="1" applyFont="1" applyFill="1" applyBorder="1" applyAlignment="1" applyProtection="1">
      <alignment horizontal="right" vertical="center"/>
      <protection hidden="1"/>
    </xf>
    <xf numFmtId="174" fontId="11" fillId="33" borderId="12" xfId="49" applyNumberFormat="1" applyFont="1" applyFill="1" applyBorder="1" applyAlignment="1" applyProtection="1">
      <alignment horizontal="right" vertical="center"/>
      <protection hidden="1"/>
    </xf>
    <xf numFmtId="174" fontId="11" fillId="33" borderId="17" xfId="49" applyNumberFormat="1" applyFont="1" applyFill="1" applyBorder="1" applyAlignment="1" applyProtection="1">
      <alignment horizontal="right" vertical="center"/>
      <protection hidden="1"/>
    </xf>
    <xf numFmtId="174" fontId="11" fillId="33" borderId="18" xfId="49" applyNumberFormat="1" applyFont="1" applyFill="1" applyBorder="1" applyAlignment="1" applyProtection="1">
      <alignment horizontal="right" vertical="center"/>
      <protection hidden="1"/>
    </xf>
    <xf numFmtId="174" fontId="11" fillId="33" borderId="19" xfId="50" applyNumberFormat="1" applyFont="1" applyFill="1" applyBorder="1" applyAlignment="1" applyProtection="1">
      <alignment horizontal="right" vertical="center"/>
      <protection hidden="1"/>
    </xf>
    <xf numFmtId="174" fontId="18" fillId="33" borderId="11" xfId="49" applyNumberFormat="1" applyFont="1" applyFill="1" applyBorder="1" applyAlignment="1" applyProtection="1">
      <alignment horizontal="center" vertical="center"/>
      <protection hidden="1"/>
    </xf>
    <xf numFmtId="174" fontId="17" fillId="33" borderId="0" xfId="50" applyNumberFormat="1" applyFont="1" applyFill="1" applyBorder="1" applyAlignment="1" applyProtection="1">
      <alignment horizontal="center" vertical="center"/>
      <protection hidden="1"/>
    </xf>
    <xf numFmtId="174" fontId="11" fillId="33" borderId="0" xfId="50" applyNumberFormat="1" applyFont="1" applyFill="1" applyBorder="1" applyAlignment="1" applyProtection="1">
      <alignment horizontal="center" vertical="center" wrapText="1"/>
      <protection hidden="1"/>
    </xf>
    <xf numFmtId="174" fontId="11" fillId="33" borderId="19" xfId="50" applyNumberFormat="1" applyFont="1" applyFill="1" applyBorder="1" applyAlignment="1" applyProtection="1">
      <alignment vertical="center"/>
      <protection hidden="1"/>
    </xf>
    <xf numFmtId="174" fontId="11" fillId="33" borderId="20" xfId="50" applyNumberFormat="1" applyFont="1" applyFill="1" applyBorder="1" applyAlignment="1" applyProtection="1">
      <alignment vertical="center"/>
      <protection hidden="1"/>
    </xf>
    <xf numFmtId="4" fontId="11" fillId="33" borderId="10" xfId="50" applyNumberFormat="1" applyFont="1" applyFill="1" applyBorder="1" applyAlignment="1" applyProtection="1">
      <alignment horizontal="center" vertical="center"/>
      <protection hidden="1"/>
    </xf>
    <xf numFmtId="4" fontId="11" fillId="33" borderId="12" xfId="50" applyNumberFormat="1" applyFont="1" applyFill="1" applyBorder="1" applyAlignment="1" applyProtection="1">
      <alignment horizontal="center" vertical="center"/>
      <protection hidden="1"/>
    </xf>
    <xf numFmtId="174" fontId="11" fillId="33" borderId="21" xfId="50" applyNumberFormat="1" applyFont="1" applyFill="1" applyBorder="1" applyAlignment="1" applyProtection="1">
      <alignment vertical="center"/>
      <protection hidden="1"/>
    </xf>
    <xf numFmtId="174" fontId="11" fillId="33" borderId="22" xfId="50" applyNumberFormat="1" applyFont="1" applyFill="1" applyBorder="1" applyAlignment="1" applyProtection="1">
      <alignment vertical="center"/>
      <protection hidden="1"/>
    </xf>
    <xf numFmtId="174" fontId="11" fillId="33" borderId="23" xfId="50" applyNumberFormat="1" applyFont="1" applyFill="1" applyBorder="1" applyAlignment="1" applyProtection="1">
      <alignment horizontal="center" vertical="center"/>
      <protection hidden="1"/>
    </xf>
    <xf numFmtId="4" fontId="11" fillId="33" borderId="23" xfId="50" applyNumberFormat="1" applyFont="1" applyFill="1" applyBorder="1" applyAlignment="1" applyProtection="1">
      <alignment horizontal="center" vertical="center"/>
      <protection hidden="1"/>
    </xf>
    <xf numFmtId="4" fontId="11" fillId="33" borderId="16" xfId="50" applyNumberFormat="1" applyFont="1" applyFill="1" applyBorder="1" applyAlignment="1" applyProtection="1">
      <alignment horizontal="center" vertical="center"/>
      <protection hidden="1"/>
    </xf>
    <xf numFmtId="172" fontId="25" fillId="0" borderId="10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 wrapText="1"/>
    </xf>
    <xf numFmtId="172" fontId="7" fillId="0" borderId="24" xfId="0" applyNumberFormat="1" applyFont="1" applyFill="1" applyBorder="1" applyAlignment="1">
      <alignment horizontal="center" vertical="center" wrapText="1"/>
    </xf>
    <xf numFmtId="3" fontId="26" fillId="33" borderId="24" xfId="0" applyNumberFormat="1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vertical="center" wrapText="1"/>
    </xf>
    <xf numFmtId="2" fontId="6" fillId="0" borderId="25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72" fontId="64" fillId="0" borderId="0" xfId="0" applyNumberFormat="1" applyFont="1" applyAlignment="1">
      <alignment horizontal="center" vertical="center"/>
    </xf>
    <xf numFmtId="172" fontId="65" fillId="0" borderId="0" xfId="0" applyNumberFormat="1" applyFont="1" applyAlignment="1">
      <alignment horizontal="center" vertical="center"/>
    </xf>
    <xf numFmtId="172" fontId="6" fillId="0" borderId="25" xfId="0" applyNumberFormat="1" applyFont="1" applyBorder="1" applyAlignment="1">
      <alignment horizontal="left" vertical="center"/>
    </xf>
    <xf numFmtId="172" fontId="6" fillId="0" borderId="24" xfId="0" applyNumberFormat="1" applyFont="1" applyBorder="1" applyAlignment="1">
      <alignment horizontal="left" vertical="center"/>
    </xf>
    <xf numFmtId="172" fontId="24" fillId="0" borderId="26" xfId="0" applyNumberFormat="1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3" fontId="24" fillId="0" borderId="26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174" fontId="66" fillId="33" borderId="0" xfId="50" applyNumberFormat="1" applyFont="1" applyFill="1" applyBorder="1" applyAlignment="1" applyProtection="1">
      <alignment horizontal="left" vertical="center"/>
      <protection hidden="1"/>
    </xf>
    <xf numFmtId="4" fontId="11" fillId="33" borderId="26" xfId="50" applyNumberFormat="1" applyFont="1" applyFill="1" applyBorder="1" applyAlignment="1" applyProtection="1">
      <alignment horizontal="center" vertical="center"/>
      <protection hidden="1"/>
    </xf>
    <xf numFmtId="4" fontId="11" fillId="33" borderId="14" xfId="50" applyNumberFormat="1" applyFont="1" applyFill="1" applyBorder="1" applyAlignment="1" applyProtection="1">
      <alignment horizontal="center" vertical="center"/>
      <protection hidden="1"/>
    </xf>
    <xf numFmtId="174" fontId="11" fillId="33" borderId="23" xfId="50" applyNumberFormat="1" applyFont="1" applyFill="1" applyBorder="1" applyAlignment="1" applyProtection="1">
      <alignment horizontal="center" vertical="center"/>
      <protection hidden="1"/>
    </xf>
    <xf numFmtId="174" fontId="20" fillId="33" borderId="15" xfId="50" applyNumberFormat="1" applyFont="1" applyFill="1" applyBorder="1" applyAlignment="1" applyProtection="1">
      <alignment horizontal="left" vertical="center"/>
      <protection hidden="1"/>
    </xf>
    <xf numFmtId="174" fontId="20" fillId="33" borderId="23" xfId="50" applyNumberFormat="1" applyFont="1" applyFill="1" applyBorder="1" applyAlignment="1" applyProtection="1">
      <alignment horizontal="left" vertical="center"/>
      <protection hidden="1"/>
    </xf>
    <xf numFmtId="174" fontId="11" fillId="33" borderId="27" xfId="50" applyNumberFormat="1" applyFont="1" applyFill="1" applyBorder="1" applyAlignment="1" applyProtection="1">
      <alignment horizontal="center" vertical="center"/>
      <protection hidden="1"/>
    </xf>
    <xf numFmtId="174" fontId="11" fillId="33" borderId="22" xfId="50" applyNumberFormat="1" applyFont="1" applyFill="1" applyBorder="1" applyAlignment="1" applyProtection="1">
      <alignment horizontal="center" vertical="center"/>
      <protection hidden="1"/>
    </xf>
    <xf numFmtId="4" fontId="11" fillId="33" borderId="27" xfId="50" applyNumberFormat="1" applyFont="1" applyFill="1" applyBorder="1" applyAlignment="1" applyProtection="1">
      <alignment horizontal="center" vertical="center"/>
      <protection hidden="1"/>
    </xf>
    <xf numFmtId="4" fontId="11" fillId="33" borderId="28" xfId="50" applyNumberFormat="1" applyFont="1" applyFill="1" applyBorder="1" applyAlignment="1" applyProtection="1">
      <alignment horizontal="center" vertical="center"/>
      <protection hidden="1"/>
    </xf>
    <xf numFmtId="174" fontId="20" fillId="33" borderId="21" xfId="50" applyNumberFormat="1" applyFont="1" applyFill="1" applyBorder="1" applyAlignment="1" applyProtection="1">
      <alignment vertical="center"/>
      <protection hidden="1"/>
    </xf>
    <xf numFmtId="174" fontId="20" fillId="33" borderId="22" xfId="50" applyNumberFormat="1" applyFont="1" applyFill="1" applyBorder="1" applyAlignment="1" applyProtection="1">
      <alignment vertical="center"/>
      <protection hidden="1"/>
    </xf>
    <xf numFmtId="174" fontId="20" fillId="33" borderId="28" xfId="50" applyNumberFormat="1" applyFont="1" applyFill="1" applyBorder="1" applyAlignment="1" applyProtection="1">
      <alignment vertical="center"/>
      <protection hidden="1"/>
    </xf>
    <xf numFmtId="174" fontId="11" fillId="33" borderId="10" xfId="50" applyNumberFormat="1" applyFont="1" applyFill="1" applyBorder="1" applyAlignment="1" applyProtection="1">
      <alignment horizontal="center" vertical="center"/>
      <protection hidden="1"/>
    </xf>
    <xf numFmtId="174" fontId="20" fillId="33" borderId="13" xfId="50" applyNumberFormat="1" applyFont="1" applyFill="1" applyBorder="1" applyAlignment="1" applyProtection="1">
      <alignment horizontal="left" vertical="center"/>
      <protection hidden="1"/>
    </xf>
    <xf numFmtId="174" fontId="20" fillId="33" borderId="10" xfId="50" applyNumberFormat="1" applyFont="1" applyFill="1" applyBorder="1" applyAlignment="1" applyProtection="1">
      <alignment horizontal="left" vertical="center"/>
      <protection hidden="1"/>
    </xf>
    <xf numFmtId="174" fontId="11" fillId="33" borderId="26" xfId="50" applyNumberFormat="1" applyFont="1" applyFill="1" applyBorder="1" applyAlignment="1" applyProtection="1">
      <alignment horizontal="center" vertical="center"/>
      <protection hidden="1"/>
    </xf>
    <xf numFmtId="174" fontId="11" fillId="33" borderId="20" xfId="50" applyNumberFormat="1" applyFont="1" applyFill="1" applyBorder="1" applyAlignment="1" applyProtection="1">
      <alignment horizontal="center" vertical="center"/>
      <protection hidden="1"/>
    </xf>
    <xf numFmtId="174" fontId="20" fillId="33" borderId="19" xfId="50" applyNumberFormat="1" applyFont="1" applyFill="1" applyBorder="1" applyAlignment="1" applyProtection="1">
      <alignment vertical="center"/>
      <protection hidden="1"/>
    </xf>
    <xf numFmtId="174" fontId="20" fillId="33" borderId="20" xfId="50" applyNumberFormat="1" applyFont="1" applyFill="1" applyBorder="1" applyAlignment="1" applyProtection="1">
      <alignment vertical="center"/>
      <protection hidden="1"/>
    </xf>
    <xf numFmtId="174" fontId="20" fillId="33" borderId="14" xfId="50" applyNumberFormat="1" applyFont="1" applyFill="1" applyBorder="1" applyAlignment="1" applyProtection="1">
      <alignment vertical="center"/>
      <protection hidden="1"/>
    </xf>
    <xf numFmtId="174" fontId="23" fillId="33" borderId="12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10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29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30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31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32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31" xfId="50" applyNumberFormat="1" applyFont="1" applyFill="1" applyBorder="1" applyAlignment="1" applyProtection="1">
      <alignment horizontal="center" vertical="top" wrapText="1"/>
      <protection hidden="1"/>
    </xf>
    <xf numFmtId="174" fontId="23" fillId="33" borderId="32" xfId="50" applyNumberFormat="1" applyFont="1" applyFill="1" applyBorder="1" applyAlignment="1" applyProtection="1">
      <alignment horizontal="center" vertical="top" wrapText="1"/>
      <protection hidden="1"/>
    </xf>
    <xf numFmtId="174" fontId="23" fillId="33" borderId="31" xfId="50" applyNumberFormat="1" applyFont="1" applyFill="1" applyBorder="1" applyAlignment="1" applyProtection="1">
      <alignment horizontal="center" vertical="top"/>
      <protection hidden="1"/>
    </xf>
    <xf numFmtId="174" fontId="23" fillId="33" borderId="32" xfId="50" applyNumberFormat="1" applyFont="1" applyFill="1" applyBorder="1" applyAlignment="1" applyProtection="1">
      <alignment horizontal="center" vertical="top"/>
      <protection hidden="1"/>
    </xf>
    <xf numFmtId="174" fontId="17" fillId="33" borderId="33" xfId="50" applyNumberFormat="1" applyFont="1" applyFill="1" applyBorder="1" applyAlignment="1" applyProtection="1">
      <alignment horizontal="left" vertical="center"/>
      <protection hidden="1"/>
    </xf>
    <xf numFmtId="174" fontId="17" fillId="33" borderId="34" xfId="50" applyNumberFormat="1" applyFont="1" applyFill="1" applyBorder="1" applyAlignment="1" applyProtection="1">
      <alignment horizontal="left" vertical="center"/>
      <protection hidden="1"/>
    </xf>
    <xf numFmtId="174" fontId="17" fillId="33" borderId="30" xfId="50" applyNumberFormat="1" applyFont="1" applyFill="1" applyBorder="1" applyAlignment="1" applyProtection="1">
      <alignment horizontal="left" vertical="center"/>
      <protection hidden="1"/>
    </xf>
    <xf numFmtId="174" fontId="17" fillId="33" borderId="35" xfId="50" applyNumberFormat="1" applyFont="1" applyFill="1" applyBorder="1" applyAlignment="1" applyProtection="1">
      <alignment horizontal="left" vertical="center"/>
      <protection hidden="1"/>
    </xf>
    <xf numFmtId="174" fontId="17" fillId="33" borderId="0" xfId="50" applyNumberFormat="1" applyFont="1" applyFill="1" applyBorder="1" applyAlignment="1" applyProtection="1">
      <alignment horizontal="left" vertical="center"/>
      <protection hidden="1"/>
    </xf>
    <xf numFmtId="174" fontId="17" fillId="33" borderId="36" xfId="50" applyNumberFormat="1" applyFont="1" applyFill="1" applyBorder="1" applyAlignment="1" applyProtection="1">
      <alignment horizontal="left" vertical="center"/>
      <protection hidden="1"/>
    </xf>
    <xf numFmtId="174" fontId="17" fillId="33" borderId="37" xfId="50" applyNumberFormat="1" applyFont="1" applyFill="1" applyBorder="1" applyAlignment="1" applyProtection="1">
      <alignment horizontal="left" vertical="center"/>
      <protection hidden="1"/>
    </xf>
    <xf numFmtId="174" fontId="17" fillId="33" borderId="38" xfId="50" applyNumberFormat="1" applyFont="1" applyFill="1" applyBorder="1" applyAlignment="1" applyProtection="1">
      <alignment horizontal="left" vertical="center"/>
      <protection hidden="1"/>
    </xf>
    <xf numFmtId="174" fontId="17" fillId="33" borderId="32" xfId="50" applyNumberFormat="1" applyFont="1" applyFill="1" applyBorder="1" applyAlignment="1" applyProtection="1">
      <alignment horizontal="left" vertical="center"/>
      <protection hidden="1"/>
    </xf>
    <xf numFmtId="174" fontId="19" fillId="33" borderId="10" xfId="50" applyNumberFormat="1" applyFont="1" applyFill="1" applyBorder="1" applyAlignment="1" applyProtection="1">
      <alignment horizontal="center" vertical="center"/>
      <protection hidden="1"/>
    </xf>
    <xf numFmtId="174" fontId="19" fillId="33" borderId="12" xfId="50" applyNumberFormat="1" applyFont="1" applyFill="1" applyBorder="1" applyAlignment="1" applyProtection="1">
      <alignment horizontal="center" vertical="center"/>
      <protection hidden="1"/>
    </xf>
    <xf numFmtId="174" fontId="23" fillId="33" borderId="29" xfId="50" applyNumberFormat="1" applyFont="1" applyFill="1" applyBorder="1" applyAlignment="1" applyProtection="1">
      <alignment horizontal="center" wrapText="1"/>
      <protection hidden="1"/>
    </xf>
    <xf numFmtId="174" fontId="23" fillId="33" borderId="30" xfId="50" applyNumberFormat="1" applyFont="1" applyFill="1" applyBorder="1" applyAlignment="1" applyProtection="1">
      <alignment horizontal="center" wrapText="1"/>
      <protection hidden="1"/>
    </xf>
    <xf numFmtId="174" fontId="23" fillId="33" borderId="34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38" xfId="50" applyNumberFormat="1" applyFont="1" applyFill="1" applyBorder="1" applyAlignment="1" applyProtection="1">
      <alignment horizontal="center" vertical="center" wrapText="1"/>
      <protection hidden="1"/>
    </xf>
    <xf numFmtId="174" fontId="23" fillId="33" borderId="29" xfId="50" applyNumberFormat="1" applyFont="1" applyFill="1" applyBorder="1" applyAlignment="1" applyProtection="1">
      <alignment horizontal="center"/>
      <protection hidden="1"/>
    </xf>
    <xf numFmtId="174" fontId="23" fillId="33" borderId="30" xfId="50" applyNumberFormat="1" applyFont="1" applyFill="1" applyBorder="1" applyAlignment="1" applyProtection="1">
      <alignment horizontal="center"/>
      <protection hidden="1"/>
    </xf>
    <xf numFmtId="174" fontId="22" fillId="34" borderId="39" xfId="49" applyNumberFormat="1" applyFont="1" applyFill="1" applyBorder="1" applyAlignment="1" applyProtection="1">
      <alignment horizontal="center" vertical="center"/>
      <protection hidden="1"/>
    </xf>
    <xf numFmtId="174" fontId="22" fillId="34" borderId="40" xfId="49" applyNumberFormat="1" applyFont="1" applyFill="1" applyBorder="1" applyAlignment="1" applyProtection="1">
      <alignment horizontal="center" vertical="center"/>
      <protection hidden="1"/>
    </xf>
    <xf numFmtId="174" fontId="22" fillId="34" borderId="41" xfId="49" applyNumberFormat="1" applyFont="1" applyFill="1" applyBorder="1" applyAlignment="1" applyProtection="1">
      <alignment horizontal="center" vertical="center"/>
      <protection hidden="1"/>
    </xf>
    <xf numFmtId="174" fontId="17" fillId="33" borderId="42" xfId="49" applyNumberFormat="1" applyFont="1" applyFill="1" applyBorder="1" applyAlignment="1" applyProtection="1">
      <alignment horizontal="center" vertical="center"/>
      <protection hidden="1"/>
    </xf>
    <xf numFmtId="174" fontId="17" fillId="33" borderId="43" xfId="49" applyNumberFormat="1" applyFont="1" applyFill="1" applyBorder="1" applyAlignment="1" applyProtection="1">
      <alignment horizontal="center" vertical="center"/>
      <protection hidden="1"/>
    </xf>
    <xf numFmtId="174" fontId="17" fillId="33" borderId="44" xfId="49" applyNumberFormat="1" applyFont="1" applyFill="1" applyBorder="1" applyAlignment="1" applyProtection="1">
      <alignment horizontal="center" vertical="center"/>
      <protection hidden="1"/>
    </xf>
    <xf numFmtId="174" fontId="19" fillId="33" borderId="26" xfId="50" applyNumberFormat="1" applyFont="1" applyFill="1" applyBorder="1" applyAlignment="1" applyProtection="1">
      <alignment horizontal="center" vertical="center"/>
      <protection hidden="1"/>
    </xf>
    <xf numFmtId="174" fontId="19" fillId="33" borderId="20" xfId="50" applyNumberFormat="1" applyFont="1" applyFill="1" applyBorder="1" applyAlignment="1" applyProtection="1">
      <alignment horizontal="center" vertical="center"/>
      <protection hidden="1"/>
    </xf>
    <xf numFmtId="174" fontId="19" fillId="33" borderId="14" xfId="50" applyNumberFormat="1" applyFont="1" applyFill="1" applyBorder="1" applyAlignment="1" applyProtection="1">
      <alignment horizontal="center" vertical="center"/>
      <protection hidden="1"/>
    </xf>
    <xf numFmtId="174" fontId="17" fillId="34" borderId="10" xfId="50" applyNumberFormat="1" applyFont="1" applyFill="1" applyBorder="1" applyAlignment="1" applyProtection="1">
      <alignment horizontal="center" vertical="center"/>
      <protection hidden="1"/>
    </xf>
    <xf numFmtId="174" fontId="17" fillId="34" borderId="12" xfId="50" applyNumberFormat="1" applyFont="1" applyFill="1" applyBorder="1" applyAlignment="1" applyProtection="1">
      <alignment horizontal="center" vertical="center"/>
      <protection hidden="1"/>
    </xf>
    <xf numFmtId="174" fontId="14" fillId="34" borderId="42" xfId="49" applyNumberFormat="1" applyFont="1" applyFill="1" applyBorder="1" applyAlignment="1" applyProtection="1">
      <alignment horizontal="center" vertical="center"/>
      <protection hidden="1"/>
    </xf>
    <xf numFmtId="174" fontId="14" fillId="34" borderId="44" xfId="49" applyNumberFormat="1" applyFont="1" applyFill="1" applyBorder="1" applyAlignment="1" applyProtection="1">
      <alignment horizontal="center" vertical="center"/>
      <protection hidden="1"/>
    </xf>
    <xf numFmtId="174" fontId="14" fillId="34" borderId="15" xfId="49" applyNumberFormat="1" applyFont="1" applyFill="1" applyBorder="1" applyAlignment="1" applyProtection="1">
      <alignment horizontal="center" vertical="center"/>
      <protection hidden="1"/>
    </xf>
    <xf numFmtId="174" fontId="14" fillId="34" borderId="16" xfId="49" applyNumberFormat="1" applyFont="1" applyFill="1" applyBorder="1" applyAlignment="1" applyProtection="1">
      <alignment horizontal="center" vertical="center"/>
      <protection hidden="1"/>
    </xf>
    <xf numFmtId="174" fontId="19" fillId="33" borderId="19" xfId="50" applyNumberFormat="1" applyFont="1" applyFill="1" applyBorder="1" applyAlignment="1" applyProtection="1">
      <alignment horizontal="center" vertical="center"/>
      <protection hidden="1"/>
    </xf>
    <xf numFmtId="174" fontId="11" fillId="33" borderId="10" xfId="50" applyNumberFormat="1" applyFont="1" applyFill="1" applyBorder="1" applyAlignment="1" applyProtection="1">
      <alignment horizontal="right" vertical="center"/>
      <protection hidden="1"/>
    </xf>
    <xf numFmtId="174" fontId="17" fillId="33" borderId="13" xfId="50" applyNumberFormat="1" applyFont="1" applyFill="1" applyBorder="1" applyAlignment="1" applyProtection="1">
      <alignment horizontal="center" vertical="center"/>
      <protection hidden="1"/>
    </xf>
    <xf numFmtId="174" fontId="11" fillId="33" borderId="26" xfId="50" applyNumberFormat="1" applyFont="1" applyFill="1" applyBorder="1" applyAlignment="1" applyProtection="1">
      <alignment horizontal="right" vertical="center"/>
      <protection hidden="1"/>
    </xf>
    <xf numFmtId="174" fontId="11" fillId="33" borderId="14" xfId="50" applyNumberFormat="1" applyFont="1" applyFill="1" applyBorder="1" applyAlignment="1" applyProtection="1">
      <alignment horizontal="right" vertical="center"/>
      <protection hidden="1"/>
    </xf>
    <xf numFmtId="174" fontId="11" fillId="33" borderId="26" xfId="50" applyNumberFormat="1" applyFont="1" applyFill="1" applyBorder="1" applyAlignment="1" applyProtection="1">
      <alignment horizontal="center" vertical="center" wrapText="1"/>
      <protection hidden="1"/>
    </xf>
    <xf numFmtId="174" fontId="11" fillId="33" borderId="14" xfId="50" applyNumberFormat="1" applyFont="1" applyFill="1" applyBorder="1" applyAlignment="1" applyProtection="1">
      <alignment horizontal="center" vertical="center" wrapText="1"/>
      <protection hidden="1"/>
    </xf>
    <xf numFmtId="174" fontId="11" fillId="33" borderId="10" xfId="50" applyNumberFormat="1" applyFont="1" applyFill="1" applyBorder="1" applyAlignment="1" applyProtection="1">
      <alignment horizontal="center" vertical="center" wrapText="1"/>
      <protection hidden="1"/>
    </xf>
    <xf numFmtId="174" fontId="17" fillId="33" borderId="42" xfId="50" applyNumberFormat="1" applyFont="1" applyFill="1" applyBorder="1" applyAlignment="1" applyProtection="1">
      <alignment horizontal="center" vertical="center"/>
      <protection hidden="1"/>
    </xf>
    <xf numFmtId="174" fontId="14" fillId="33" borderId="43" xfId="49" applyNumberFormat="1" applyFont="1" applyFill="1" applyBorder="1" applyAlignment="1" applyProtection="1">
      <alignment horizontal="center" vertical="center"/>
      <protection hidden="1"/>
    </xf>
    <xf numFmtId="174" fontId="14" fillId="33" borderId="44" xfId="49" applyNumberFormat="1" applyFont="1" applyFill="1" applyBorder="1" applyAlignment="1" applyProtection="1">
      <alignment horizontal="center" vertical="center"/>
      <protection hidden="1"/>
    </xf>
    <xf numFmtId="174" fontId="14" fillId="33" borderId="42" xfId="49" applyNumberFormat="1" applyFont="1" applyFill="1" applyBorder="1" applyAlignment="1" applyProtection="1">
      <alignment horizontal="center" vertical="center"/>
      <protection hidden="1"/>
    </xf>
    <xf numFmtId="174" fontId="14" fillId="33" borderId="45" xfId="49" applyNumberFormat="1" applyFont="1" applyFill="1" applyBorder="1" applyAlignment="1" applyProtection="1">
      <alignment horizontal="center" vertical="center"/>
      <protection hidden="1"/>
    </xf>
    <xf numFmtId="174" fontId="18" fillId="33" borderId="42" xfId="49" applyNumberFormat="1" applyFont="1" applyFill="1" applyBorder="1" applyAlignment="1" applyProtection="1">
      <alignment horizontal="center" vertical="center" wrapText="1"/>
      <protection hidden="1"/>
    </xf>
    <xf numFmtId="174" fontId="18" fillId="33" borderId="44" xfId="49" applyNumberFormat="1" applyFont="1" applyFill="1" applyBorder="1" applyAlignment="1" applyProtection="1">
      <alignment horizontal="center" vertical="center" wrapText="1"/>
      <protection hidden="1"/>
    </xf>
    <xf numFmtId="174" fontId="18" fillId="33" borderId="13" xfId="49" applyNumberFormat="1" applyFont="1" applyFill="1" applyBorder="1" applyAlignment="1" applyProtection="1">
      <alignment horizontal="center" vertical="center" wrapText="1"/>
      <protection hidden="1"/>
    </xf>
    <xf numFmtId="174" fontId="18" fillId="33" borderId="12" xfId="49" applyNumberFormat="1" applyFont="1" applyFill="1" applyBorder="1" applyAlignment="1" applyProtection="1">
      <alignment horizontal="center" vertical="center" wrapText="1"/>
      <protection hidden="1"/>
    </xf>
    <xf numFmtId="174" fontId="19" fillId="34" borderId="10" xfId="50" applyNumberFormat="1" applyFont="1" applyFill="1" applyBorder="1" applyAlignment="1" applyProtection="1">
      <alignment horizontal="center" vertical="center"/>
      <protection hidden="1"/>
    </xf>
    <xf numFmtId="174" fontId="19" fillId="34" borderId="10" xfId="50" applyNumberFormat="1" applyFont="1" applyFill="1" applyBorder="1" applyAlignment="1" applyProtection="1">
      <alignment horizontal="center" vertical="center" wrapText="1"/>
      <protection hidden="1"/>
    </xf>
    <xf numFmtId="174" fontId="19" fillId="34" borderId="33" xfId="50" applyNumberFormat="1" applyFont="1" applyFill="1" applyBorder="1" applyAlignment="1" applyProtection="1">
      <alignment horizontal="center" vertical="center" wrapText="1"/>
      <protection hidden="1"/>
    </xf>
    <xf numFmtId="174" fontId="19" fillId="34" borderId="30" xfId="50" applyNumberFormat="1" applyFont="1" applyFill="1" applyBorder="1" applyAlignment="1" applyProtection="1">
      <alignment horizontal="center" vertical="center" wrapText="1"/>
      <protection hidden="1"/>
    </xf>
    <xf numFmtId="174" fontId="14" fillId="34" borderId="46" xfId="49" applyNumberFormat="1" applyFont="1" applyFill="1" applyBorder="1" applyAlignment="1" applyProtection="1">
      <alignment horizontal="center" vertical="center"/>
      <protection hidden="1"/>
    </xf>
    <xf numFmtId="174" fontId="14" fillId="34" borderId="47" xfId="49" applyNumberFormat="1" applyFont="1" applyFill="1" applyBorder="1" applyAlignment="1" applyProtection="1">
      <alignment horizontal="center" vertical="center"/>
      <protection hidden="1"/>
    </xf>
    <xf numFmtId="174" fontId="14" fillId="34" borderId="48" xfId="49" applyNumberFormat="1" applyFont="1" applyFill="1" applyBorder="1" applyAlignment="1" applyProtection="1">
      <alignment horizontal="center" vertical="center"/>
      <protection hidden="1"/>
    </xf>
    <xf numFmtId="174" fontId="14" fillId="34" borderId="49" xfId="49" applyNumberFormat="1" applyFont="1" applyFill="1" applyBorder="1" applyAlignment="1" applyProtection="1">
      <alignment horizontal="center" vertical="center"/>
      <protection hidden="1"/>
    </xf>
    <xf numFmtId="174" fontId="15" fillId="34" borderId="46" xfId="49" applyNumberFormat="1" applyFont="1" applyFill="1" applyBorder="1" applyAlignment="1" applyProtection="1">
      <alignment horizontal="center" vertical="center"/>
      <protection hidden="1"/>
    </xf>
    <xf numFmtId="174" fontId="15" fillId="34" borderId="11" xfId="49" applyNumberFormat="1" applyFont="1" applyFill="1" applyBorder="1" applyAlignment="1" applyProtection="1">
      <alignment horizontal="center" vertical="center"/>
      <protection hidden="1"/>
    </xf>
    <xf numFmtId="174" fontId="15" fillId="34" borderId="47" xfId="49" applyNumberFormat="1" applyFont="1" applyFill="1" applyBorder="1" applyAlignment="1" applyProtection="1">
      <alignment horizontal="center" vertical="center"/>
      <protection hidden="1"/>
    </xf>
    <xf numFmtId="174" fontId="17" fillId="34" borderId="29" xfId="50" applyNumberFormat="1" applyFont="1" applyFill="1" applyBorder="1" applyAlignment="1" applyProtection="1">
      <alignment horizontal="center" vertical="center"/>
      <protection hidden="1"/>
    </xf>
    <xf numFmtId="174" fontId="17" fillId="34" borderId="50" xfId="50" applyNumberFormat="1" applyFont="1" applyFill="1" applyBorder="1" applyAlignment="1" applyProtection="1">
      <alignment horizontal="center" vertical="center"/>
      <protection hidden="1"/>
    </xf>
    <xf numFmtId="174" fontId="17" fillId="34" borderId="31" xfId="50" applyNumberFormat="1" applyFont="1" applyFill="1" applyBorder="1" applyAlignment="1" applyProtection="1">
      <alignment horizontal="center" vertical="center"/>
      <protection hidden="1"/>
    </xf>
    <xf numFmtId="174" fontId="17" fillId="34" borderId="51" xfId="50" applyNumberFormat="1" applyFont="1" applyFill="1" applyBorder="1" applyAlignment="1" applyProtection="1">
      <alignment horizontal="center" vertical="center"/>
      <protection hidden="1"/>
    </xf>
    <xf numFmtId="174" fontId="12" fillId="33" borderId="0" xfId="49" applyNumberFormat="1" applyFont="1" applyFill="1" applyAlignment="1" applyProtection="1">
      <alignment horizontal="center" vertical="center"/>
      <protection hidden="1"/>
    </xf>
    <xf numFmtId="174" fontId="13" fillId="33" borderId="0" xfId="49" applyNumberFormat="1" applyFont="1" applyFill="1" applyAlignment="1" applyProtection="1">
      <alignment horizontal="center" vertical="center"/>
      <protection hidden="1"/>
    </xf>
    <xf numFmtId="174" fontId="18" fillId="33" borderId="46" xfId="49" applyNumberFormat="1" applyFont="1" applyFill="1" applyBorder="1" applyAlignment="1" applyProtection="1">
      <alignment horizontal="center" vertical="center" wrapText="1"/>
      <protection hidden="1"/>
    </xf>
    <xf numFmtId="174" fontId="18" fillId="33" borderId="47" xfId="49" applyNumberFormat="1" applyFont="1" applyFill="1" applyBorder="1" applyAlignment="1" applyProtection="1">
      <alignment horizontal="center" vertical="center" wrapText="1"/>
      <protection hidden="1"/>
    </xf>
    <xf numFmtId="174" fontId="18" fillId="33" borderId="37" xfId="49" applyNumberFormat="1" applyFont="1" applyFill="1" applyBorder="1" applyAlignment="1" applyProtection="1">
      <alignment horizontal="center" vertical="center" wrapText="1"/>
      <protection hidden="1"/>
    </xf>
    <xf numFmtId="174" fontId="18" fillId="33" borderId="51" xfId="49" applyNumberFormat="1" applyFont="1" applyFill="1" applyBorder="1" applyAlignment="1" applyProtection="1">
      <alignment horizontal="center" vertical="center" wrapText="1"/>
      <protection hidden="1"/>
    </xf>
    <xf numFmtId="172" fontId="7" fillId="0" borderId="31" xfId="0" applyNumberFormat="1" applyFont="1" applyFill="1" applyBorder="1" applyAlignment="1">
      <alignment horizontal="center" vertical="center"/>
    </xf>
    <xf numFmtId="172" fontId="7" fillId="0" borderId="32" xfId="0" applyNumberFormat="1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center" vertical="center"/>
    </xf>
    <xf numFmtId="3" fontId="26" fillId="0" borderId="32" xfId="0" applyNumberFormat="1" applyFont="1" applyFill="1" applyBorder="1" applyAlignment="1">
      <alignment horizontal="center" vertical="center"/>
    </xf>
    <xf numFmtId="172" fontId="6" fillId="0" borderId="52" xfId="0" applyNumberFormat="1" applyFont="1" applyBorder="1" applyAlignment="1">
      <alignment horizontal="left" vertical="center"/>
    </xf>
    <xf numFmtId="172" fontId="8" fillId="0" borderId="29" xfId="0" applyNumberFormat="1" applyFont="1" applyFill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5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zoomScale="55" zoomScaleNormal="55" zoomScalePageLayoutView="0" workbookViewId="0" topLeftCell="A1">
      <selection activeCell="N21" sqref="N21"/>
    </sheetView>
  </sheetViews>
  <sheetFormatPr defaultColWidth="9.140625" defaultRowHeight="12.75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1.75" customHeight="1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4.5" customHeight="1"/>
    <row r="5" spans="1:11" ht="29.25" customHeight="1">
      <c r="A5" s="68" t="s">
        <v>0</v>
      </c>
      <c r="B5" s="70" t="s">
        <v>98</v>
      </c>
      <c r="C5" s="71"/>
      <c r="D5" s="70" t="s">
        <v>99</v>
      </c>
      <c r="E5" s="71"/>
      <c r="F5" s="70" t="s">
        <v>100</v>
      </c>
      <c r="G5" s="71"/>
      <c r="H5" s="70" t="s">
        <v>101</v>
      </c>
      <c r="I5" s="71"/>
      <c r="J5" s="72" t="s">
        <v>102</v>
      </c>
      <c r="K5" s="73"/>
    </row>
    <row r="6" spans="1:11" ht="34.5" customHeight="1">
      <c r="A6" s="69"/>
      <c r="B6" s="56" t="s">
        <v>103</v>
      </c>
      <c r="C6" s="56" t="s">
        <v>104</v>
      </c>
      <c r="D6" s="56" t="s">
        <v>103</v>
      </c>
      <c r="E6" s="56" t="s">
        <v>104</v>
      </c>
      <c r="F6" s="56" t="s">
        <v>103</v>
      </c>
      <c r="G6" s="56" t="s">
        <v>104</v>
      </c>
      <c r="H6" s="56" t="s">
        <v>103</v>
      </c>
      <c r="I6" s="56" t="s">
        <v>104</v>
      </c>
      <c r="J6" s="57" t="s">
        <v>89</v>
      </c>
      <c r="K6" s="57" t="s">
        <v>88</v>
      </c>
    </row>
    <row r="7" spans="1:11" ht="15" customHeight="1">
      <c r="A7" s="5" t="s">
        <v>2</v>
      </c>
      <c r="B7" s="6">
        <v>204449</v>
      </c>
      <c r="C7" s="9">
        <f>B7/B$47*100</f>
        <v>33.25130924112806</v>
      </c>
      <c r="D7" s="6">
        <v>204397</v>
      </c>
      <c r="E7" s="9">
        <f>D7/D$47*100</f>
        <v>30.646984736258133</v>
      </c>
      <c r="F7" s="6">
        <v>243936</v>
      </c>
      <c r="G7" s="9">
        <f>F7/F$47*100</f>
        <v>31.70989790373781</v>
      </c>
      <c r="H7" s="6">
        <v>222809</v>
      </c>
      <c r="I7" s="9">
        <f>H7/H$47*100</f>
        <v>36.11734745981135</v>
      </c>
      <c r="J7" s="6">
        <f>H7-F7</f>
        <v>-21127</v>
      </c>
      <c r="K7" s="9">
        <f>J7/F7*100</f>
        <v>-8.660878263150991</v>
      </c>
    </row>
    <row r="8" spans="1:11" ht="15" customHeight="1">
      <c r="A8" s="5" t="s">
        <v>3</v>
      </c>
      <c r="B8" s="6">
        <v>92414</v>
      </c>
      <c r="C8" s="9">
        <f aca="true" t="shared" si="0" ref="C8:C47">B8/B$47*100</f>
        <v>15.030088150148002</v>
      </c>
      <c r="D8" s="6">
        <v>131259</v>
      </c>
      <c r="E8" s="9">
        <f aca="true" t="shared" si="1" ref="E8:E47">D8/D$47*100</f>
        <v>19.680780879839265</v>
      </c>
      <c r="F8" s="6">
        <v>149232</v>
      </c>
      <c r="G8" s="9">
        <f aca="true" t="shared" si="2" ref="G8:G47">F8/F$47*100</f>
        <v>19.3990697722788</v>
      </c>
      <c r="H8" s="6">
        <v>94503</v>
      </c>
      <c r="I8" s="9">
        <f aca="true" t="shared" si="3" ref="I8:I47">H8/H$47*100</f>
        <v>15.318939930588762</v>
      </c>
      <c r="J8" s="6">
        <f aca="true" t="shared" si="4" ref="J8:J49">H8-F8</f>
        <v>-54729</v>
      </c>
      <c r="K8" s="9">
        <f aca="true" t="shared" si="5" ref="K8:K49">J8/F8*100</f>
        <v>-36.67376970086845</v>
      </c>
    </row>
    <row r="9" spans="1:11" ht="15" customHeight="1">
      <c r="A9" s="5" t="s">
        <v>4</v>
      </c>
      <c r="B9" s="6">
        <v>68701</v>
      </c>
      <c r="C9" s="9">
        <f t="shared" si="0"/>
        <v>11.173437855772047</v>
      </c>
      <c r="D9" s="6">
        <v>72891</v>
      </c>
      <c r="E9" s="9">
        <f t="shared" si="1"/>
        <v>10.929169040693315</v>
      </c>
      <c r="F9" s="6">
        <v>78013</v>
      </c>
      <c r="G9" s="9">
        <f t="shared" si="2"/>
        <v>10.14112006905212</v>
      </c>
      <c r="H9" s="6">
        <v>53246</v>
      </c>
      <c r="I9" s="9">
        <f t="shared" si="3"/>
        <v>8.631178645589339</v>
      </c>
      <c r="J9" s="6">
        <f t="shared" si="4"/>
        <v>-24767</v>
      </c>
      <c r="K9" s="9">
        <f t="shared" si="5"/>
        <v>-31.7472728904157</v>
      </c>
    </row>
    <row r="10" spans="1:11" ht="15" customHeight="1">
      <c r="A10" s="5" t="s">
        <v>5</v>
      </c>
      <c r="B10" s="6">
        <v>29795</v>
      </c>
      <c r="C10" s="9">
        <f t="shared" si="0"/>
        <v>4.845818560322676</v>
      </c>
      <c r="D10" s="6">
        <v>36466</v>
      </c>
      <c r="E10" s="9">
        <f t="shared" si="1"/>
        <v>5.467658260113353</v>
      </c>
      <c r="F10" s="6">
        <v>40308</v>
      </c>
      <c r="G10" s="9">
        <f t="shared" si="2"/>
        <v>5.239745526301422</v>
      </c>
      <c r="H10" s="6">
        <v>39099</v>
      </c>
      <c r="I10" s="9">
        <f t="shared" si="3"/>
        <v>6.337949402094008</v>
      </c>
      <c r="J10" s="6">
        <f t="shared" si="4"/>
        <v>-1209</v>
      </c>
      <c r="K10" s="9">
        <f t="shared" si="5"/>
        <v>-2.999404584697827</v>
      </c>
    </row>
    <row r="11" spans="1:11" ht="15" customHeight="1">
      <c r="A11" s="5" t="s">
        <v>7</v>
      </c>
      <c r="B11" s="6">
        <v>19371</v>
      </c>
      <c r="C11" s="9">
        <f t="shared" si="0"/>
        <v>3.150473278469896</v>
      </c>
      <c r="D11" s="6">
        <v>23788</v>
      </c>
      <c r="E11" s="9">
        <f t="shared" si="1"/>
        <v>3.566737637568597</v>
      </c>
      <c r="F11" s="6">
        <v>28968</v>
      </c>
      <c r="G11" s="9">
        <f t="shared" si="2"/>
        <v>3.7656283716855117</v>
      </c>
      <c r="H11" s="6">
        <v>25696</v>
      </c>
      <c r="I11" s="9">
        <f t="shared" si="3"/>
        <v>4.165322587181453</v>
      </c>
      <c r="J11" s="6">
        <f t="shared" si="4"/>
        <v>-3272</v>
      </c>
      <c r="K11" s="9">
        <f t="shared" si="5"/>
        <v>-11.295222314277824</v>
      </c>
    </row>
    <row r="12" spans="1:11" ht="15" customHeight="1">
      <c r="A12" s="5" t="s">
        <v>8</v>
      </c>
      <c r="B12" s="6">
        <v>24305</v>
      </c>
      <c r="C12" s="9">
        <f t="shared" si="0"/>
        <v>3.952932374849559</v>
      </c>
      <c r="D12" s="6">
        <v>20485</v>
      </c>
      <c r="E12" s="9">
        <f t="shared" si="1"/>
        <v>3.071490688817585</v>
      </c>
      <c r="F12" s="6">
        <v>29099</v>
      </c>
      <c r="G12" s="9">
        <f t="shared" si="2"/>
        <v>3.782657414653297</v>
      </c>
      <c r="H12" s="6">
        <v>24703</v>
      </c>
      <c r="I12" s="9">
        <f t="shared" si="3"/>
        <v>4.004357249032668</v>
      </c>
      <c r="J12" s="6">
        <f t="shared" si="4"/>
        <v>-4396</v>
      </c>
      <c r="K12" s="9">
        <f t="shared" si="5"/>
        <v>-15.107048352177053</v>
      </c>
    </row>
    <row r="13" spans="1:11" ht="15" customHeight="1">
      <c r="A13" s="5" t="s">
        <v>9</v>
      </c>
      <c r="B13" s="6">
        <v>14652</v>
      </c>
      <c r="C13" s="9">
        <f t="shared" si="0"/>
        <v>2.3829814917216927</v>
      </c>
      <c r="D13" s="6">
        <v>15474</v>
      </c>
      <c r="E13" s="9">
        <f t="shared" si="1"/>
        <v>2.3201487390170032</v>
      </c>
      <c r="F13" s="6">
        <v>16206</v>
      </c>
      <c r="G13" s="9">
        <f t="shared" si="2"/>
        <v>2.1066616056177643</v>
      </c>
      <c r="H13" s="6">
        <v>16488</v>
      </c>
      <c r="I13" s="9">
        <f t="shared" si="3"/>
        <v>2.6727054334311875</v>
      </c>
      <c r="J13" s="6">
        <f t="shared" si="4"/>
        <v>282</v>
      </c>
      <c r="K13" s="9">
        <f t="shared" si="5"/>
        <v>1.7400962606442059</v>
      </c>
    </row>
    <row r="14" spans="1:11" ht="15" customHeight="1">
      <c r="A14" s="5" t="s">
        <v>10</v>
      </c>
      <c r="B14" s="6">
        <v>15867</v>
      </c>
      <c r="C14" s="9">
        <f t="shared" si="0"/>
        <v>2.5805874508018087</v>
      </c>
      <c r="D14" s="6">
        <v>14822</v>
      </c>
      <c r="E14" s="9">
        <f t="shared" si="1"/>
        <v>2.2223888205835607</v>
      </c>
      <c r="F14" s="6">
        <v>18354</v>
      </c>
      <c r="G14" s="9">
        <f t="shared" si="2"/>
        <v>2.3858859132116774</v>
      </c>
      <c r="H14" s="6">
        <v>14790</v>
      </c>
      <c r="I14" s="9">
        <f t="shared" si="3"/>
        <v>2.3974595681979176</v>
      </c>
      <c r="J14" s="6">
        <f t="shared" si="4"/>
        <v>-3564</v>
      </c>
      <c r="K14" s="9">
        <f t="shared" si="5"/>
        <v>-19.418110493625367</v>
      </c>
    </row>
    <row r="15" spans="1:11" ht="15" customHeight="1">
      <c r="A15" s="5" t="s">
        <v>12</v>
      </c>
      <c r="B15" s="6">
        <v>13684</v>
      </c>
      <c r="C15" s="9">
        <f t="shared" si="0"/>
        <v>2.2255472790553945</v>
      </c>
      <c r="D15" s="6">
        <v>12835</v>
      </c>
      <c r="E15" s="9">
        <f t="shared" si="1"/>
        <v>1.9244609710018894</v>
      </c>
      <c r="F15" s="6">
        <v>15492</v>
      </c>
      <c r="G15" s="9">
        <f t="shared" si="2"/>
        <v>2.013846821808614</v>
      </c>
      <c r="H15" s="6">
        <v>14688</v>
      </c>
      <c r="I15" s="9">
        <f t="shared" si="3"/>
        <v>2.380925364279311</v>
      </c>
      <c r="J15" s="6">
        <f t="shared" si="4"/>
        <v>-804</v>
      </c>
      <c r="K15" s="9">
        <f t="shared" si="5"/>
        <v>-5.189775367931835</v>
      </c>
    </row>
    <row r="16" spans="1:11" ht="15" customHeight="1">
      <c r="A16" s="5" t="s">
        <v>14</v>
      </c>
      <c r="B16" s="6">
        <v>18839</v>
      </c>
      <c r="C16" s="9">
        <f t="shared" si="0"/>
        <v>3.063949516963211</v>
      </c>
      <c r="D16" s="6">
        <v>20701</v>
      </c>
      <c r="E16" s="9">
        <f t="shared" si="1"/>
        <v>3.1038774102617928</v>
      </c>
      <c r="F16" s="6">
        <v>15241</v>
      </c>
      <c r="G16" s="9">
        <f t="shared" si="2"/>
        <v>1.9812186555115603</v>
      </c>
      <c r="H16" s="6">
        <v>13123</v>
      </c>
      <c r="I16" s="9">
        <f t="shared" si="3"/>
        <v>2.1272388041555965</v>
      </c>
      <c r="J16" s="6">
        <f t="shared" si="4"/>
        <v>-2118</v>
      </c>
      <c r="K16" s="9">
        <f t="shared" si="5"/>
        <v>-13.896725936618331</v>
      </c>
    </row>
    <row r="17" spans="1:11" ht="15" customHeight="1">
      <c r="A17" s="5" t="s">
        <v>15</v>
      </c>
      <c r="B17" s="6">
        <v>4189</v>
      </c>
      <c r="C17" s="9">
        <f t="shared" si="0"/>
        <v>0.6812933025404158</v>
      </c>
      <c r="D17" s="6">
        <v>4260</v>
      </c>
      <c r="E17" s="9">
        <f t="shared" si="1"/>
        <v>0.6387381173718776</v>
      </c>
      <c r="F17" s="6">
        <v>19621</v>
      </c>
      <c r="G17" s="9">
        <f t="shared" si="2"/>
        <v>2.550586657029875</v>
      </c>
      <c r="H17" s="6">
        <v>11245</v>
      </c>
      <c r="I17" s="9">
        <f t="shared" si="3"/>
        <v>1.822814932007139</v>
      </c>
      <c r="J17" s="6">
        <f t="shared" si="4"/>
        <v>-8376</v>
      </c>
      <c r="K17" s="9">
        <f t="shared" si="5"/>
        <v>-42.688955710718105</v>
      </c>
    </row>
    <row r="18" spans="1:11" ht="15" customHeight="1">
      <c r="A18" s="5" t="s">
        <v>17</v>
      </c>
      <c r="B18" s="6">
        <v>34185</v>
      </c>
      <c r="C18" s="9">
        <f t="shared" si="0"/>
        <v>5.559802231402271</v>
      </c>
      <c r="D18" s="6">
        <v>30302</v>
      </c>
      <c r="E18" s="9">
        <f t="shared" si="1"/>
        <v>4.543437190751791</v>
      </c>
      <c r="F18" s="6">
        <v>27096</v>
      </c>
      <c r="G18" s="9">
        <f t="shared" si="2"/>
        <v>3.522282047748917</v>
      </c>
      <c r="H18" s="6">
        <v>10868</v>
      </c>
      <c r="I18" s="9">
        <f t="shared" si="3"/>
        <v>1.7617032175236624</v>
      </c>
      <c r="J18" s="6">
        <f t="shared" si="4"/>
        <v>-16228</v>
      </c>
      <c r="K18" s="9">
        <f t="shared" si="5"/>
        <v>-59.890758783584296</v>
      </c>
    </row>
    <row r="19" spans="1:11" ht="15" customHeight="1">
      <c r="A19" s="5" t="s">
        <v>11</v>
      </c>
      <c r="B19" s="6">
        <v>16154</v>
      </c>
      <c r="C19" s="9">
        <f t="shared" si="0"/>
        <v>2.6272647431935727</v>
      </c>
      <c r="D19" s="6">
        <v>14617</v>
      </c>
      <c r="E19" s="9">
        <f t="shared" si="1"/>
        <v>2.191651422916604</v>
      </c>
      <c r="F19" s="6">
        <v>12616</v>
      </c>
      <c r="G19" s="9">
        <f t="shared" si="2"/>
        <v>1.639987832683803</v>
      </c>
      <c r="H19" s="6">
        <v>9674</v>
      </c>
      <c r="I19" s="9">
        <f t="shared" si="3"/>
        <v>1.5681557716529178</v>
      </c>
      <c r="J19" s="6">
        <f t="shared" si="4"/>
        <v>-2942</v>
      </c>
      <c r="K19" s="9">
        <f t="shared" si="5"/>
        <v>-23.319594166138238</v>
      </c>
    </row>
    <row r="20" spans="1:11" ht="15" customHeight="1">
      <c r="A20" s="5" t="s">
        <v>16</v>
      </c>
      <c r="B20" s="6">
        <v>11323</v>
      </c>
      <c r="C20" s="9">
        <f t="shared" si="0"/>
        <v>1.8415574277071203</v>
      </c>
      <c r="D20" s="6">
        <v>8300</v>
      </c>
      <c r="E20" s="9">
        <f t="shared" si="1"/>
        <v>1.2444897591987285</v>
      </c>
      <c r="F20" s="6">
        <v>11247</v>
      </c>
      <c r="G20" s="9">
        <f t="shared" si="2"/>
        <v>1.4620278340357273</v>
      </c>
      <c r="H20" s="6">
        <v>8802</v>
      </c>
      <c r="I20" s="9">
        <f t="shared" si="3"/>
        <v>1.4268045381526755</v>
      </c>
      <c r="J20" s="6">
        <f t="shared" si="4"/>
        <v>-2445</v>
      </c>
      <c r="K20" s="9">
        <f t="shared" si="5"/>
        <v>-21.73913043478261</v>
      </c>
    </row>
    <row r="21" spans="1:11" ht="15" customHeight="1">
      <c r="A21" s="5" t="s">
        <v>13</v>
      </c>
      <c r="B21" s="6">
        <v>10592</v>
      </c>
      <c r="C21" s="9">
        <f t="shared" si="0"/>
        <v>1.7226685749601536</v>
      </c>
      <c r="D21" s="6">
        <v>10681</v>
      </c>
      <c r="E21" s="9">
        <f t="shared" si="1"/>
        <v>1.6014933877110387</v>
      </c>
      <c r="F21" s="6">
        <v>10950</v>
      </c>
      <c r="G21" s="9">
        <f t="shared" si="2"/>
        <v>1.4234200037957867</v>
      </c>
      <c r="H21" s="6">
        <v>7610</v>
      </c>
      <c r="I21" s="9">
        <f t="shared" si="3"/>
        <v>1.2335812923587663</v>
      </c>
      <c r="J21" s="6">
        <f t="shared" si="4"/>
        <v>-3340</v>
      </c>
      <c r="K21" s="9">
        <f t="shared" si="5"/>
        <v>-30.502283105022833</v>
      </c>
    </row>
    <row r="22" spans="1:11" ht="15" customHeight="1">
      <c r="A22" s="5" t="s">
        <v>19</v>
      </c>
      <c r="B22" s="6">
        <v>4014</v>
      </c>
      <c r="C22" s="9">
        <f t="shared" si="0"/>
        <v>0.652831538886901</v>
      </c>
      <c r="D22" s="6">
        <v>5173</v>
      </c>
      <c r="E22" s="9">
        <f t="shared" si="1"/>
        <v>0.7756319908837376</v>
      </c>
      <c r="F22" s="6">
        <v>7814</v>
      </c>
      <c r="G22" s="9">
        <f t="shared" si="2"/>
        <v>1.0157629141242261</v>
      </c>
      <c r="H22" s="6">
        <v>6499</v>
      </c>
      <c r="I22" s="9">
        <f t="shared" si="3"/>
        <v>1.0534881496766915</v>
      </c>
      <c r="J22" s="6">
        <f t="shared" si="4"/>
        <v>-1315</v>
      </c>
      <c r="K22" s="9">
        <f t="shared" si="5"/>
        <v>-16.828768876375737</v>
      </c>
    </row>
    <row r="23" spans="1:11" ht="15" customHeight="1">
      <c r="A23" s="5" t="s">
        <v>18</v>
      </c>
      <c r="B23" s="6">
        <v>2196</v>
      </c>
      <c r="C23" s="9">
        <f t="shared" si="0"/>
        <v>0.3571544741892463</v>
      </c>
      <c r="D23" s="6">
        <v>3208</v>
      </c>
      <c r="E23" s="9">
        <f t="shared" si="1"/>
        <v>0.4810027888565688</v>
      </c>
      <c r="F23" s="6">
        <v>5054</v>
      </c>
      <c r="G23" s="9">
        <f t="shared" si="2"/>
        <v>0.6569830775510416</v>
      </c>
      <c r="H23" s="6">
        <v>5742</v>
      </c>
      <c r="I23" s="9">
        <f t="shared" si="3"/>
        <v>0.9307784205944856</v>
      </c>
      <c r="J23" s="6">
        <f t="shared" si="4"/>
        <v>688</v>
      </c>
      <c r="K23" s="9">
        <f t="shared" si="5"/>
        <v>13.612979817965968</v>
      </c>
    </row>
    <row r="24" spans="1:11" ht="15" customHeight="1">
      <c r="A24" s="5" t="s">
        <v>21</v>
      </c>
      <c r="B24" s="6">
        <v>2889</v>
      </c>
      <c r="C24" s="9">
        <f t="shared" si="0"/>
        <v>0.46986305825716423</v>
      </c>
      <c r="D24" s="6">
        <v>3445</v>
      </c>
      <c r="E24" s="9">
        <f t="shared" si="1"/>
        <v>0.5165382193300747</v>
      </c>
      <c r="F24" s="6">
        <v>4369</v>
      </c>
      <c r="G24" s="9">
        <f t="shared" si="2"/>
        <v>0.5679380818797983</v>
      </c>
      <c r="H24" s="6">
        <v>3581</v>
      </c>
      <c r="I24" s="9">
        <f t="shared" si="3"/>
        <v>0.5804802375738163</v>
      </c>
      <c r="J24" s="6">
        <f t="shared" si="4"/>
        <v>-788</v>
      </c>
      <c r="K24" s="9">
        <f t="shared" si="5"/>
        <v>-18.03616388189517</v>
      </c>
    </row>
    <row r="25" spans="1:11" ht="15" customHeight="1">
      <c r="A25" s="5" t="s">
        <v>20</v>
      </c>
      <c r="B25" s="6">
        <v>2113</v>
      </c>
      <c r="C25" s="9">
        <f t="shared" si="0"/>
        <v>0.343655466285008</v>
      </c>
      <c r="D25" s="6">
        <v>2057</v>
      </c>
      <c r="E25" s="9">
        <f t="shared" si="1"/>
        <v>0.30842354634599817</v>
      </c>
      <c r="F25" s="6">
        <v>1941</v>
      </c>
      <c r="G25" s="9">
        <f t="shared" si="2"/>
        <v>0.2523158198509244</v>
      </c>
      <c r="H25" s="6">
        <v>2639</v>
      </c>
      <c r="I25" s="9">
        <f t="shared" si="3"/>
        <v>0.4277820013843343</v>
      </c>
      <c r="J25" s="6">
        <f t="shared" si="4"/>
        <v>698</v>
      </c>
      <c r="K25" s="9">
        <f t="shared" si="5"/>
        <v>35.960844925296236</v>
      </c>
    </row>
    <row r="26" spans="1:11" ht="15" customHeight="1">
      <c r="A26" s="5" t="s">
        <v>22</v>
      </c>
      <c r="B26" s="6">
        <v>1733</v>
      </c>
      <c r="C26" s="9">
        <f t="shared" si="0"/>
        <v>0.2818527794945191</v>
      </c>
      <c r="D26" s="6">
        <v>2535</v>
      </c>
      <c r="E26" s="9">
        <f t="shared" si="1"/>
        <v>0.3800941613938285</v>
      </c>
      <c r="F26" s="6">
        <v>3238</v>
      </c>
      <c r="G26" s="9">
        <f t="shared" si="2"/>
        <v>0.420916344501439</v>
      </c>
      <c r="H26" s="6">
        <v>2530</v>
      </c>
      <c r="I26" s="9">
        <f t="shared" si="3"/>
        <v>0.41011309719680406</v>
      </c>
      <c r="J26" s="6">
        <f t="shared" si="4"/>
        <v>-708</v>
      </c>
      <c r="K26" s="9">
        <f t="shared" si="5"/>
        <v>-21.865348980852378</v>
      </c>
    </row>
    <row r="27" spans="1:11" ht="15" customHeight="1">
      <c r="A27" s="5" t="s">
        <v>25</v>
      </c>
      <c r="B27" s="6">
        <v>1500</v>
      </c>
      <c r="C27" s="9">
        <f t="shared" si="0"/>
        <v>0.24395797417298246</v>
      </c>
      <c r="D27" s="6">
        <v>2549</v>
      </c>
      <c r="E27" s="9">
        <f t="shared" si="1"/>
        <v>0.38219330074669383</v>
      </c>
      <c r="F27" s="6">
        <v>2302</v>
      </c>
      <c r="G27" s="9">
        <f t="shared" si="2"/>
        <v>0.29924318253314164</v>
      </c>
      <c r="H27" s="6">
        <v>1768</v>
      </c>
      <c r="I27" s="9">
        <f t="shared" si="3"/>
        <v>0.2865928679225097</v>
      </c>
      <c r="J27" s="6">
        <f t="shared" si="4"/>
        <v>-534</v>
      </c>
      <c r="K27" s="9">
        <f t="shared" si="5"/>
        <v>-23.19721980886186</v>
      </c>
    </row>
    <row r="28" spans="1:11" ht="15" customHeight="1">
      <c r="A28" s="5" t="s">
        <v>24</v>
      </c>
      <c r="B28" s="6">
        <v>1996</v>
      </c>
      <c r="C28" s="9">
        <f t="shared" si="0"/>
        <v>0.3246267442995153</v>
      </c>
      <c r="D28" s="6">
        <v>1263</v>
      </c>
      <c r="E28" s="9">
        <f t="shared" si="1"/>
        <v>0.18937235733349325</v>
      </c>
      <c r="F28" s="6">
        <v>1114</v>
      </c>
      <c r="G28" s="9">
        <f t="shared" si="2"/>
        <v>0.14481186157337958</v>
      </c>
      <c r="H28" s="6">
        <v>1474</v>
      </c>
      <c r="I28" s="9">
        <f t="shared" si="3"/>
        <v>0.2389354566277032</v>
      </c>
      <c r="J28" s="6">
        <f t="shared" si="4"/>
        <v>360</v>
      </c>
      <c r="K28" s="9">
        <f t="shared" si="5"/>
        <v>32.31597845601436</v>
      </c>
    </row>
    <row r="29" spans="1:11" ht="15" customHeight="1">
      <c r="A29" s="5" t="s">
        <v>29</v>
      </c>
      <c r="B29" s="6">
        <v>1245</v>
      </c>
      <c r="C29" s="9">
        <f t="shared" si="0"/>
        <v>0.20248511856357543</v>
      </c>
      <c r="D29" s="6">
        <v>1456</v>
      </c>
      <c r="E29" s="9">
        <f t="shared" si="1"/>
        <v>0.2183104926979938</v>
      </c>
      <c r="F29" s="6">
        <v>1850</v>
      </c>
      <c r="G29" s="9">
        <f t="shared" si="2"/>
        <v>0.24048648465956213</v>
      </c>
      <c r="H29" s="6">
        <v>1418</v>
      </c>
      <c r="I29" s="9">
        <f t="shared" si="3"/>
        <v>0.22985785447631152</v>
      </c>
      <c r="J29" s="6">
        <f t="shared" si="4"/>
        <v>-432</v>
      </c>
      <c r="K29" s="9">
        <f t="shared" si="5"/>
        <v>-23.35135135135135</v>
      </c>
    </row>
    <row r="30" spans="1:11" ht="15" customHeight="1">
      <c r="A30" s="5" t="s">
        <v>27</v>
      </c>
      <c r="B30" s="6">
        <v>849</v>
      </c>
      <c r="C30" s="9">
        <f t="shared" si="0"/>
        <v>0.13808021338190807</v>
      </c>
      <c r="D30" s="6">
        <v>2005</v>
      </c>
      <c r="E30" s="9">
        <f t="shared" si="1"/>
        <v>0.30062674303535547</v>
      </c>
      <c r="F30" s="6">
        <v>1061</v>
      </c>
      <c r="G30" s="9">
        <f t="shared" si="2"/>
        <v>0.13792224876961914</v>
      </c>
      <c r="H30" s="6">
        <v>1248</v>
      </c>
      <c r="I30" s="9">
        <f t="shared" si="3"/>
        <v>0.20230084794530095</v>
      </c>
      <c r="J30" s="6">
        <f t="shared" si="4"/>
        <v>187</v>
      </c>
      <c r="K30" s="9">
        <f t="shared" si="5"/>
        <v>17.6248821866164</v>
      </c>
    </row>
    <row r="31" spans="1:11" ht="15" customHeight="1">
      <c r="A31" s="5" t="s">
        <v>23</v>
      </c>
      <c r="B31" s="6">
        <v>1456</v>
      </c>
      <c r="C31" s="9">
        <f t="shared" si="0"/>
        <v>0.23680187359724167</v>
      </c>
      <c r="D31" s="6">
        <v>1782</v>
      </c>
      <c r="E31" s="9">
        <f t="shared" si="1"/>
        <v>0.26719045191471497</v>
      </c>
      <c r="F31" s="6">
        <v>2036</v>
      </c>
      <c r="G31" s="9">
        <f t="shared" si="2"/>
        <v>0.2646651258199289</v>
      </c>
      <c r="H31" s="6">
        <v>1103</v>
      </c>
      <c r="I31" s="9">
        <f t="shared" si="3"/>
        <v>0.17879634237473313</v>
      </c>
      <c r="J31" s="6">
        <f t="shared" si="4"/>
        <v>-933</v>
      </c>
      <c r="K31" s="9">
        <f t="shared" si="5"/>
        <v>-45.82514734774067</v>
      </c>
    </row>
    <row r="32" spans="1:11" ht="15" customHeight="1">
      <c r="A32" s="5" t="s">
        <v>26</v>
      </c>
      <c r="B32" s="6">
        <v>1662</v>
      </c>
      <c r="C32" s="9">
        <f t="shared" si="0"/>
        <v>0.2703054353836646</v>
      </c>
      <c r="D32" s="6">
        <v>1502</v>
      </c>
      <c r="E32" s="9">
        <f t="shared" si="1"/>
        <v>0.22520766485740845</v>
      </c>
      <c r="F32" s="6">
        <v>1145</v>
      </c>
      <c r="G32" s="9">
        <f t="shared" si="2"/>
        <v>0.14884163510010737</v>
      </c>
      <c r="H32" s="6">
        <v>984</v>
      </c>
      <c r="I32" s="9">
        <f t="shared" si="3"/>
        <v>0.15950643780302576</v>
      </c>
      <c r="J32" s="6">
        <f t="shared" si="4"/>
        <v>-161</v>
      </c>
      <c r="K32" s="9">
        <f t="shared" si="5"/>
        <v>-14.06113537117904</v>
      </c>
    </row>
    <row r="33" spans="1:11" ht="15" customHeight="1">
      <c r="A33" s="5" t="s">
        <v>6</v>
      </c>
      <c r="B33" s="6">
        <v>474</v>
      </c>
      <c r="C33" s="9">
        <f t="shared" si="0"/>
        <v>0.07709071983866246</v>
      </c>
      <c r="D33" s="6">
        <v>203</v>
      </c>
      <c r="E33" s="9">
        <f t="shared" si="1"/>
        <v>0.030437520616547212</v>
      </c>
      <c r="F33" s="6">
        <v>893</v>
      </c>
      <c r="G33" s="9">
        <f t="shared" si="2"/>
        <v>0.11608347610864268</v>
      </c>
      <c r="H33" s="6">
        <v>950</v>
      </c>
      <c r="I33" s="9">
        <f t="shared" si="3"/>
        <v>0.15399503649682364</v>
      </c>
      <c r="J33" s="6">
        <f t="shared" si="4"/>
        <v>57</v>
      </c>
      <c r="K33" s="9">
        <f t="shared" si="5"/>
        <v>6.382978723404255</v>
      </c>
    </row>
    <row r="34" spans="1:11" ht="15" customHeight="1">
      <c r="A34" s="5" t="s">
        <v>31</v>
      </c>
      <c r="B34" s="6">
        <v>1379</v>
      </c>
      <c r="C34" s="9">
        <f t="shared" si="0"/>
        <v>0.22427869758969524</v>
      </c>
      <c r="D34" s="6">
        <v>1199</v>
      </c>
      <c r="E34" s="9">
        <f t="shared" si="1"/>
        <v>0.17977629172039464</v>
      </c>
      <c r="F34" s="6">
        <v>845</v>
      </c>
      <c r="G34" s="9">
        <f t="shared" si="2"/>
        <v>0.10984382677693513</v>
      </c>
      <c r="H34" s="6">
        <v>890</v>
      </c>
      <c r="I34" s="9">
        <f t="shared" si="3"/>
        <v>0.14426903419176113</v>
      </c>
      <c r="J34" s="6">
        <f t="shared" si="4"/>
        <v>45</v>
      </c>
      <c r="K34" s="9">
        <f t="shared" si="5"/>
        <v>5.325443786982249</v>
      </c>
    </row>
    <row r="35" spans="1:11" ht="15" customHeight="1">
      <c r="A35" s="5" t="s">
        <v>30</v>
      </c>
      <c r="B35" s="6">
        <v>1355</v>
      </c>
      <c r="C35" s="9">
        <f t="shared" si="0"/>
        <v>0.2203753700029275</v>
      </c>
      <c r="D35" s="6">
        <v>860</v>
      </c>
      <c r="E35" s="9">
        <f t="shared" si="1"/>
        <v>0.12894713167601282</v>
      </c>
      <c r="F35" s="6">
        <v>1105</v>
      </c>
      <c r="G35" s="9">
        <f t="shared" si="2"/>
        <v>0.14364192732368442</v>
      </c>
      <c r="H35" s="6">
        <v>711</v>
      </c>
      <c r="I35" s="9">
        <f t="shared" si="3"/>
        <v>0.11525312731499118</v>
      </c>
      <c r="J35" s="6">
        <f t="shared" si="4"/>
        <v>-394</v>
      </c>
      <c r="K35" s="9">
        <f t="shared" si="5"/>
        <v>-35.65610859728507</v>
      </c>
    </row>
    <row r="36" spans="1:11" ht="15" customHeight="1">
      <c r="A36" s="5" t="s">
        <v>32</v>
      </c>
      <c r="B36" s="6">
        <v>486</v>
      </c>
      <c r="C36" s="9">
        <f t="shared" si="0"/>
        <v>0.07904238363204633</v>
      </c>
      <c r="D36" s="6">
        <v>478</v>
      </c>
      <c r="E36" s="9">
        <f t="shared" si="1"/>
        <v>0.07167061504783039</v>
      </c>
      <c r="F36" s="6">
        <v>861</v>
      </c>
      <c r="G36" s="9">
        <f t="shared" si="2"/>
        <v>0.11192370988750433</v>
      </c>
      <c r="H36" s="6">
        <v>562</v>
      </c>
      <c r="I36" s="9">
        <f t="shared" si="3"/>
        <v>0.09110022159075253</v>
      </c>
      <c r="J36" s="6">
        <f t="shared" si="4"/>
        <v>-299</v>
      </c>
      <c r="K36" s="9">
        <f t="shared" si="5"/>
        <v>-34.72706155632984</v>
      </c>
    </row>
    <row r="37" spans="1:11" ht="15" customHeight="1">
      <c r="A37" s="5" t="s">
        <v>28</v>
      </c>
      <c r="B37" s="6">
        <v>531</v>
      </c>
      <c r="C37" s="9">
        <f t="shared" si="0"/>
        <v>0.0863611228572358</v>
      </c>
      <c r="D37" s="6">
        <v>727</v>
      </c>
      <c r="E37" s="9">
        <f t="shared" si="1"/>
        <v>0.10900530782379225</v>
      </c>
      <c r="F37" s="6">
        <v>1058</v>
      </c>
      <c r="G37" s="9">
        <f t="shared" si="2"/>
        <v>0.13753227068638743</v>
      </c>
      <c r="H37" s="6">
        <v>533</v>
      </c>
      <c r="I37" s="9">
        <f t="shared" si="3"/>
        <v>0.08639932047663895</v>
      </c>
      <c r="J37" s="6">
        <f t="shared" si="4"/>
        <v>-525</v>
      </c>
      <c r="K37" s="9">
        <f t="shared" si="5"/>
        <v>-49.62192816635161</v>
      </c>
    </row>
    <row r="38" spans="1:11" ht="15" customHeight="1">
      <c r="A38" s="5" t="s">
        <v>34</v>
      </c>
      <c r="B38" s="6">
        <v>437</v>
      </c>
      <c r="C38" s="9">
        <f t="shared" si="0"/>
        <v>0.07107308980906223</v>
      </c>
      <c r="D38" s="6">
        <v>452</v>
      </c>
      <c r="E38" s="9">
        <f t="shared" si="1"/>
        <v>0.06777221339250906</v>
      </c>
      <c r="F38" s="6">
        <v>522</v>
      </c>
      <c r="G38" s="9">
        <f t="shared" si="2"/>
        <v>0.0678561864823197</v>
      </c>
      <c r="H38" s="6">
        <v>495</v>
      </c>
      <c r="I38" s="9">
        <f t="shared" si="3"/>
        <v>0.080239519016766</v>
      </c>
      <c r="J38" s="6">
        <f t="shared" si="4"/>
        <v>-27</v>
      </c>
      <c r="K38" s="9">
        <f t="shared" si="5"/>
        <v>-5.172413793103448</v>
      </c>
    </row>
    <row r="39" spans="1:11" ht="15" customHeight="1">
      <c r="A39" s="5" t="s">
        <v>35</v>
      </c>
      <c r="B39" s="6">
        <v>353</v>
      </c>
      <c r="C39" s="9">
        <f t="shared" si="0"/>
        <v>0.05741144325537521</v>
      </c>
      <c r="D39" s="6">
        <v>345</v>
      </c>
      <c r="E39" s="9">
        <f t="shared" si="1"/>
        <v>0.0517287911956098</v>
      </c>
      <c r="F39" s="6">
        <v>504</v>
      </c>
      <c r="G39" s="9">
        <f t="shared" si="2"/>
        <v>0.06551631798292935</v>
      </c>
      <c r="H39" s="6">
        <v>426</v>
      </c>
      <c r="I39" s="9">
        <f t="shared" si="3"/>
        <v>0.06905461636594408</v>
      </c>
      <c r="J39" s="6">
        <f t="shared" si="4"/>
        <v>-78</v>
      </c>
      <c r="K39" s="9">
        <f t="shared" si="5"/>
        <v>-15.476190476190476</v>
      </c>
    </row>
    <row r="40" spans="1:11" ht="15" customHeight="1">
      <c r="A40" s="5" t="s">
        <v>33</v>
      </c>
      <c r="B40" s="6">
        <v>171</v>
      </c>
      <c r="C40" s="9">
        <f t="shared" si="0"/>
        <v>0.027811209055719998</v>
      </c>
      <c r="D40" s="6">
        <v>250</v>
      </c>
      <c r="E40" s="9">
        <f t="shared" si="1"/>
        <v>0.03748463130116652</v>
      </c>
      <c r="F40" s="6">
        <v>262</v>
      </c>
      <c r="G40" s="9">
        <f t="shared" si="2"/>
        <v>0.03405808593557042</v>
      </c>
      <c r="H40" s="6">
        <v>372</v>
      </c>
      <c r="I40" s="9">
        <f t="shared" si="3"/>
        <v>0.06030121429138779</v>
      </c>
      <c r="J40" s="6">
        <f t="shared" si="4"/>
        <v>110</v>
      </c>
      <c r="K40" s="9">
        <f t="shared" si="5"/>
        <v>41.98473282442748</v>
      </c>
    </row>
    <row r="41" spans="1:11" ht="15" customHeight="1">
      <c r="A41" s="5" t="s">
        <v>36</v>
      </c>
      <c r="B41" s="6">
        <v>363</v>
      </c>
      <c r="C41" s="9">
        <f t="shared" si="0"/>
        <v>0.059037829749861756</v>
      </c>
      <c r="D41" s="6">
        <v>360</v>
      </c>
      <c r="E41" s="9">
        <f t="shared" si="1"/>
        <v>0.053977869073679796</v>
      </c>
      <c r="F41" s="6">
        <v>418</v>
      </c>
      <c r="G41" s="9">
        <f t="shared" si="2"/>
        <v>0.05433694626361999</v>
      </c>
      <c r="H41" s="6">
        <v>339</v>
      </c>
      <c r="I41" s="9">
        <f t="shared" si="3"/>
        <v>0.05495191302360338</v>
      </c>
      <c r="J41" s="6">
        <f t="shared" si="4"/>
        <v>-79</v>
      </c>
      <c r="K41" s="9">
        <f t="shared" si="5"/>
        <v>-18.899521531100476</v>
      </c>
    </row>
    <row r="42" spans="1:11" ht="15" customHeight="1">
      <c r="A42" s="5" t="s">
        <v>37</v>
      </c>
      <c r="B42" s="6">
        <v>190</v>
      </c>
      <c r="C42" s="9">
        <f t="shared" si="0"/>
        <v>0.030901343395244446</v>
      </c>
      <c r="D42" s="6">
        <v>214</v>
      </c>
      <c r="E42" s="9">
        <f t="shared" si="1"/>
        <v>0.03208684439379854</v>
      </c>
      <c r="F42" s="6">
        <v>253</v>
      </c>
      <c r="G42" s="9">
        <f t="shared" si="2"/>
        <v>0.03288815168587525</v>
      </c>
      <c r="H42" s="6">
        <v>223</v>
      </c>
      <c r="I42" s="9">
        <f t="shared" si="3"/>
        <v>0.03614830856714913</v>
      </c>
      <c r="J42" s="6">
        <f t="shared" si="4"/>
        <v>-30</v>
      </c>
      <c r="K42" s="9">
        <f t="shared" si="5"/>
        <v>-11.857707509881422</v>
      </c>
    </row>
    <row r="43" spans="1:11" ht="15" customHeight="1">
      <c r="A43" s="5" t="s">
        <v>38</v>
      </c>
      <c r="B43" s="6">
        <v>50</v>
      </c>
      <c r="C43" s="9">
        <f t="shared" si="0"/>
        <v>0.008131932472432749</v>
      </c>
      <c r="D43" s="6">
        <v>78</v>
      </c>
      <c r="E43" s="9">
        <f t="shared" si="1"/>
        <v>0.011695204965963955</v>
      </c>
      <c r="F43" s="6">
        <v>81</v>
      </c>
      <c r="G43" s="9">
        <f t="shared" si="2"/>
        <v>0.010529408247256504</v>
      </c>
      <c r="H43" s="6">
        <v>61</v>
      </c>
      <c r="I43" s="9">
        <f t="shared" si="3"/>
        <v>0.009888102343480256</v>
      </c>
      <c r="J43" s="6">
        <f t="shared" si="4"/>
        <v>-20</v>
      </c>
      <c r="K43" s="9">
        <f t="shared" si="5"/>
        <v>-24.691358024691358</v>
      </c>
    </row>
    <row r="44" spans="1:11" ht="15" customHeight="1">
      <c r="A44" s="5" t="s">
        <v>40</v>
      </c>
      <c r="B44" s="6">
        <v>106</v>
      </c>
      <c r="C44" s="9">
        <f t="shared" si="0"/>
        <v>0.017239696841557427</v>
      </c>
      <c r="D44" s="6">
        <v>101</v>
      </c>
      <c r="E44" s="9">
        <f t="shared" si="1"/>
        <v>0.015143791045671274</v>
      </c>
      <c r="F44" s="6">
        <v>64</v>
      </c>
      <c r="G44" s="9">
        <f t="shared" si="2"/>
        <v>0.008319532442276744</v>
      </c>
      <c r="H44" s="6">
        <v>60</v>
      </c>
      <c r="I44" s="9">
        <f t="shared" si="3"/>
        <v>0.009726002305062547</v>
      </c>
      <c r="J44" s="6">
        <f t="shared" si="4"/>
        <v>-4</v>
      </c>
      <c r="K44" s="9">
        <f t="shared" si="5"/>
        <v>-6.25</v>
      </c>
    </row>
    <row r="45" spans="1:11" ht="15" customHeight="1">
      <c r="A45" s="5" t="s">
        <v>39</v>
      </c>
      <c r="B45" s="6">
        <v>40</v>
      </c>
      <c r="C45" s="9">
        <f t="shared" si="0"/>
        <v>0.006505545977946199</v>
      </c>
      <c r="D45" s="6">
        <v>295</v>
      </c>
      <c r="E45" s="9">
        <f t="shared" si="1"/>
        <v>0.044231864935376494</v>
      </c>
      <c r="F45" s="6">
        <v>74</v>
      </c>
      <c r="G45" s="9">
        <f t="shared" si="2"/>
        <v>0.009619459386382485</v>
      </c>
      <c r="H45" s="6">
        <v>53</v>
      </c>
      <c r="I45" s="9">
        <f t="shared" si="3"/>
        <v>0.008591302036138582</v>
      </c>
      <c r="J45" s="6">
        <f t="shared" si="4"/>
        <v>-21</v>
      </c>
      <c r="K45" s="9">
        <f t="shared" si="5"/>
        <v>-28.37837837837838</v>
      </c>
    </row>
    <row r="46" spans="1:11" ht="15" customHeight="1">
      <c r="A46" s="58" t="s">
        <v>105</v>
      </c>
      <c r="B46" s="6">
        <v>8752</v>
      </c>
      <c r="C46" s="9">
        <f t="shared" si="0"/>
        <v>1.4234134599746282</v>
      </c>
      <c r="D46" s="6">
        <v>13125</v>
      </c>
      <c r="E46" s="9">
        <f t="shared" si="1"/>
        <v>1.9679431433112424</v>
      </c>
      <c r="F46" s="6">
        <v>14031</v>
      </c>
      <c r="G46" s="9">
        <f t="shared" si="2"/>
        <v>1.8239274952747655</v>
      </c>
      <c r="H46" s="6">
        <v>14898</v>
      </c>
      <c r="I46" s="9">
        <f t="shared" si="3"/>
        <v>2.4149663723470303</v>
      </c>
      <c r="J46" s="6">
        <f t="shared" si="4"/>
        <v>867</v>
      </c>
      <c r="K46" s="9">
        <f t="shared" si="5"/>
        <v>6.179174684626897</v>
      </c>
    </row>
    <row r="47" spans="1:11" ht="15" customHeight="1">
      <c r="A47" s="58" t="s">
        <v>47</v>
      </c>
      <c r="B47" s="6">
        <f>SUM(B7:B46)</f>
        <v>614860</v>
      </c>
      <c r="C47" s="9">
        <f t="shared" si="0"/>
        <v>100</v>
      </c>
      <c r="D47" s="6">
        <f>SUM(D7:D46)</f>
        <v>666940</v>
      </c>
      <c r="E47" s="9">
        <f t="shared" si="1"/>
        <v>100</v>
      </c>
      <c r="F47" s="6">
        <f>SUM(F7:F46)</f>
        <v>769274</v>
      </c>
      <c r="G47" s="9">
        <f t="shared" si="2"/>
        <v>100</v>
      </c>
      <c r="H47" s="6">
        <f>SUM(H7:H46)</f>
        <v>616903</v>
      </c>
      <c r="I47" s="9">
        <f t="shared" si="3"/>
        <v>100</v>
      </c>
      <c r="J47" s="6">
        <f t="shared" si="4"/>
        <v>-152371</v>
      </c>
      <c r="K47" s="9">
        <f t="shared" si="5"/>
        <v>-19.80711684003359</v>
      </c>
    </row>
    <row r="48" spans="1:11" ht="15" customHeight="1">
      <c r="A48" s="59" t="s">
        <v>106</v>
      </c>
      <c r="B48" s="6">
        <v>31200</v>
      </c>
      <c r="C48" s="64">
        <f>B48/B49*100</f>
        <v>4.82927282295762</v>
      </c>
      <c r="D48" s="6">
        <v>28807</v>
      </c>
      <c r="E48" s="64">
        <f>D48/D49*100</f>
        <v>4.1404418560195015</v>
      </c>
      <c r="F48" s="6">
        <v>27867</v>
      </c>
      <c r="G48" s="64">
        <f>F48/F49*100</f>
        <v>3.4958683595499416</v>
      </c>
      <c r="H48" s="6">
        <v>34982</v>
      </c>
      <c r="I48" s="64">
        <f>H48/H49*100</f>
        <v>5.366283930447855</v>
      </c>
      <c r="J48" s="6">
        <f t="shared" si="4"/>
        <v>7115</v>
      </c>
      <c r="K48" s="9">
        <f t="shared" si="5"/>
        <v>25.531991244123876</v>
      </c>
    </row>
    <row r="49" spans="1:11" ht="15" customHeight="1">
      <c r="A49" s="58" t="s">
        <v>49</v>
      </c>
      <c r="B49" s="6">
        <f>SUM(B47:B48)</f>
        <v>646060</v>
      </c>
      <c r="C49" s="65"/>
      <c r="D49" s="6">
        <f>SUM(D47:D48)</f>
        <v>695747</v>
      </c>
      <c r="E49" s="65"/>
      <c r="F49" s="6">
        <f>SUM(F47:F48)</f>
        <v>797141</v>
      </c>
      <c r="G49" s="65"/>
      <c r="H49" s="6">
        <f>SUM(H47:H48)</f>
        <v>651885</v>
      </c>
      <c r="I49" s="65"/>
      <c r="J49" s="6">
        <f t="shared" si="4"/>
        <v>-145256</v>
      </c>
      <c r="K49" s="9">
        <f t="shared" si="5"/>
        <v>-18.22212130601738</v>
      </c>
    </row>
  </sheetData>
  <sheetProtection/>
  <mergeCells count="12">
    <mergeCell ref="H5:I5"/>
    <mergeCell ref="J5:K5"/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</mergeCells>
  <conditionalFormatting sqref="J7:K49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showGridLines="0" view="pageBreakPreview" zoomScale="75" zoomScaleNormal="75" zoomScaleSheetLayoutView="75" zoomScalePageLayoutView="0" workbookViewId="0" topLeftCell="A31">
      <selection activeCell="B32" sqref="B32"/>
    </sheetView>
  </sheetViews>
  <sheetFormatPr defaultColWidth="9.140625" defaultRowHeight="15" customHeight="1"/>
  <cols>
    <col min="1" max="1" width="45.7109375" style="2" customWidth="1"/>
    <col min="2" max="5" width="22.7109375" style="1" customWidth="1"/>
    <col min="6" max="6" width="25.7109375" style="1" customWidth="1"/>
    <col min="7" max="7" width="24.7109375" style="1" customWidth="1"/>
    <col min="8" max="16384" width="9.140625" style="1" customWidth="1"/>
  </cols>
  <sheetData>
    <row r="1" ht="4.5" customHeight="1"/>
    <row r="2" spans="1:7" ht="25.5" customHeight="1">
      <c r="A2" s="66" t="s">
        <v>50</v>
      </c>
      <c r="B2" s="66"/>
      <c r="C2" s="66"/>
      <c r="D2" s="66"/>
      <c r="E2" s="66"/>
      <c r="F2" s="66"/>
      <c r="G2" s="66"/>
    </row>
    <row r="3" spans="1:7" ht="24" customHeight="1">
      <c r="A3" s="74" t="s">
        <v>51</v>
      </c>
      <c r="B3" s="74"/>
      <c r="C3" s="74"/>
      <c r="D3" s="74"/>
      <c r="E3" s="74"/>
      <c r="F3" s="74"/>
      <c r="G3" s="74"/>
    </row>
    <row r="4" ht="4.5" customHeight="1"/>
    <row r="5" spans="1:7" ht="30" customHeight="1">
      <c r="A5" s="3" t="s">
        <v>0</v>
      </c>
      <c r="B5" s="4" t="s">
        <v>41</v>
      </c>
      <c r="C5" s="4" t="s">
        <v>42</v>
      </c>
      <c r="D5" s="4" t="s">
        <v>43</v>
      </c>
      <c r="E5" s="4" t="s">
        <v>44</v>
      </c>
      <c r="F5" s="4" t="s">
        <v>1</v>
      </c>
      <c r="G5" s="4" t="s">
        <v>45</v>
      </c>
    </row>
    <row r="6" spans="1:7" ht="15" customHeight="1">
      <c r="A6" s="5" t="s">
        <v>2</v>
      </c>
      <c r="B6" s="6">
        <v>52731</v>
      </c>
      <c r="C6" s="6">
        <v>68328</v>
      </c>
      <c r="D6" s="6">
        <v>146755</v>
      </c>
      <c r="E6" s="6">
        <v>222809</v>
      </c>
      <c r="F6" s="6">
        <v>490623</v>
      </c>
      <c r="G6" s="9">
        <f>F6/F$46*100</f>
        <v>42.706058387743425</v>
      </c>
    </row>
    <row r="7" spans="1:7" ht="15" customHeight="1">
      <c r="A7" s="5" t="s">
        <v>3</v>
      </c>
      <c r="B7" s="6">
        <v>12870</v>
      </c>
      <c r="C7" s="6">
        <v>8632</v>
      </c>
      <c r="D7" s="6">
        <v>10834</v>
      </c>
      <c r="E7" s="6">
        <v>94503</v>
      </c>
      <c r="F7" s="6">
        <v>126839</v>
      </c>
      <c r="G7" s="9">
        <f aca="true" t="shared" si="0" ref="G7:G46">F7/F$46*100</f>
        <v>11.040643711858165</v>
      </c>
    </row>
    <row r="8" spans="1:7" ht="15" customHeight="1">
      <c r="A8" s="5" t="s">
        <v>4</v>
      </c>
      <c r="B8" s="6">
        <v>5688</v>
      </c>
      <c r="C8" s="6">
        <v>7591</v>
      </c>
      <c r="D8" s="6">
        <v>8870</v>
      </c>
      <c r="E8" s="6">
        <v>53246</v>
      </c>
      <c r="F8" s="6">
        <v>75395</v>
      </c>
      <c r="G8" s="9">
        <f t="shared" si="0"/>
        <v>6.562723867702728</v>
      </c>
    </row>
    <row r="9" spans="1:7" ht="15" customHeight="1">
      <c r="A9" s="5" t="s">
        <v>5</v>
      </c>
      <c r="B9" s="6">
        <v>3456</v>
      </c>
      <c r="C9" s="6">
        <v>8571</v>
      </c>
      <c r="D9" s="6">
        <v>19371</v>
      </c>
      <c r="E9" s="6">
        <v>39099</v>
      </c>
      <c r="F9" s="6">
        <v>70497</v>
      </c>
      <c r="G9" s="9">
        <f t="shared" si="0"/>
        <v>6.136379660474027</v>
      </c>
    </row>
    <row r="10" spans="1:7" ht="15" customHeight="1">
      <c r="A10" s="5" t="s">
        <v>6</v>
      </c>
      <c r="B10" s="6">
        <v>94</v>
      </c>
      <c r="C10" s="6">
        <v>120</v>
      </c>
      <c r="D10" s="6">
        <v>40057</v>
      </c>
      <c r="E10" s="6">
        <v>950</v>
      </c>
      <c r="F10" s="6">
        <v>41221</v>
      </c>
      <c r="G10" s="9">
        <f t="shared" si="0"/>
        <v>3.5880634067321995</v>
      </c>
    </row>
    <row r="11" spans="1:7" ht="15" customHeight="1">
      <c r="A11" s="5" t="s">
        <v>7</v>
      </c>
      <c r="B11" s="6">
        <v>3327</v>
      </c>
      <c r="C11" s="6">
        <v>4176</v>
      </c>
      <c r="D11" s="6">
        <v>6721</v>
      </c>
      <c r="E11" s="6">
        <v>25696</v>
      </c>
      <c r="F11" s="6">
        <v>39920</v>
      </c>
      <c r="G11" s="9">
        <f t="shared" si="0"/>
        <v>3.4748184468292718</v>
      </c>
    </row>
    <row r="12" spans="1:7" ht="15" customHeight="1">
      <c r="A12" s="5" t="s">
        <v>8</v>
      </c>
      <c r="B12" s="6">
        <v>1200</v>
      </c>
      <c r="C12" s="6">
        <v>3213</v>
      </c>
      <c r="D12" s="6">
        <v>7745</v>
      </c>
      <c r="E12" s="6">
        <v>24703</v>
      </c>
      <c r="F12" s="6">
        <v>36861</v>
      </c>
      <c r="G12" s="9">
        <f t="shared" si="0"/>
        <v>3.2085491675494433</v>
      </c>
    </row>
    <row r="13" spans="1:7" ht="15" customHeight="1">
      <c r="A13" s="5" t="s">
        <v>9</v>
      </c>
      <c r="B13" s="6">
        <v>1035</v>
      </c>
      <c r="C13" s="6">
        <v>3467</v>
      </c>
      <c r="D13" s="6">
        <v>7384</v>
      </c>
      <c r="E13" s="6">
        <v>16488</v>
      </c>
      <c r="F13" s="6">
        <v>28374</v>
      </c>
      <c r="G13" s="9">
        <f t="shared" si="0"/>
        <v>2.4698020693971383</v>
      </c>
    </row>
    <row r="14" spans="1:7" ht="15" customHeight="1">
      <c r="A14" s="5" t="s">
        <v>10</v>
      </c>
      <c r="B14" s="6">
        <v>682</v>
      </c>
      <c r="C14" s="6">
        <v>3866</v>
      </c>
      <c r="D14" s="6">
        <v>8818</v>
      </c>
      <c r="E14" s="6">
        <v>14790</v>
      </c>
      <c r="F14" s="6">
        <v>28156</v>
      </c>
      <c r="G14" s="9">
        <f t="shared" si="0"/>
        <v>2.4508263574380003</v>
      </c>
    </row>
    <row r="15" spans="1:7" ht="15" customHeight="1">
      <c r="A15" s="5" t="s">
        <v>11</v>
      </c>
      <c r="B15" s="6">
        <v>2046</v>
      </c>
      <c r="C15" s="6">
        <v>4060</v>
      </c>
      <c r="D15" s="6">
        <v>7878</v>
      </c>
      <c r="E15" s="6">
        <v>9674</v>
      </c>
      <c r="F15" s="6">
        <v>23658</v>
      </c>
      <c r="G15" s="9">
        <f t="shared" si="0"/>
        <v>2.059299970317808</v>
      </c>
    </row>
    <row r="16" spans="1:7" ht="15" customHeight="1">
      <c r="A16" s="5" t="s">
        <v>12</v>
      </c>
      <c r="B16" s="6">
        <v>1267</v>
      </c>
      <c r="C16" s="6">
        <v>2800</v>
      </c>
      <c r="D16" s="6">
        <v>3617</v>
      </c>
      <c r="E16" s="6">
        <v>14688</v>
      </c>
      <c r="F16" s="6">
        <v>22372</v>
      </c>
      <c r="G16" s="9">
        <f t="shared" si="0"/>
        <v>1.9473606786689497</v>
      </c>
    </row>
    <row r="17" spans="1:7" ht="15" customHeight="1">
      <c r="A17" s="5" t="s">
        <v>13</v>
      </c>
      <c r="B17" s="6">
        <v>2354</v>
      </c>
      <c r="C17" s="6">
        <v>3435</v>
      </c>
      <c r="D17" s="6">
        <v>6169</v>
      </c>
      <c r="E17" s="6">
        <v>7610</v>
      </c>
      <c r="F17" s="6">
        <v>19568</v>
      </c>
      <c r="G17" s="9">
        <f t="shared" si="0"/>
        <v>1.7032877597082965</v>
      </c>
    </row>
    <row r="18" spans="1:7" ht="15" customHeight="1">
      <c r="A18" s="5" t="s">
        <v>14</v>
      </c>
      <c r="B18" s="6">
        <v>1186</v>
      </c>
      <c r="C18" s="6">
        <v>1342</v>
      </c>
      <c r="D18" s="6">
        <v>1619</v>
      </c>
      <c r="E18" s="6">
        <v>13123</v>
      </c>
      <c r="F18" s="6">
        <v>17270</v>
      </c>
      <c r="G18" s="9">
        <f t="shared" si="0"/>
        <v>1.5032593831849077</v>
      </c>
    </row>
    <row r="19" spans="1:7" ht="15" customHeight="1">
      <c r="A19" s="5" t="s">
        <v>15</v>
      </c>
      <c r="B19" s="6">
        <v>2008</v>
      </c>
      <c r="C19" s="6">
        <v>1333</v>
      </c>
      <c r="D19" s="6">
        <v>1510</v>
      </c>
      <c r="E19" s="6">
        <v>11245</v>
      </c>
      <c r="F19" s="6">
        <v>16096</v>
      </c>
      <c r="G19" s="9">
        <f t="shared" si="0"/>
        <v>1.401069081166432</v>
      </c>
    </row>
    <row r="20" spans="1:7" ht="15" customHeight="1">
      <c r="A20" s="5" t="s">
        <v>16</v>
      </c>
      <c r="B20" s="6">
        <v>1785</v>
      </c>
      <c r="C20" s="6">
        <v>1946</v>
      </c>
      <c r="D20" s="6">
        <v>3391</v>
      </c>
      <c r="E20" s="6">
        <v>8802</v>
      </c>
      <c r="F20" s="6">
        <v>15924</v>
      </c>
      <c r="G20" s="9">
        <f t="shared" si="0"/>
        <v>1.3860974185197728</v>
      </c>
    </row>
    <row r="21" spans="1:7" ht="15" customHeight="1">
      <c r="A21" s="5" t="s">
        <v>17</v>
      </c>
      <c r="B21" s="6">
        <v>611</v>
      </c>
      <c r="C21" s="6">
        <v>1636</v>
      </c>
      <c r="D21" s="6">
        <v>1460</v>
      </c>
      <c r="E21" s="6">
        <v>10868</v>
      </c>
      <c r="F21" s="6">
        <v>14575</v>
      </c>
      <c r="G21" s="9">
        <f t="shared" si="0"/>
        <v>1.2686743202038235</v>
      </c>
    </row>
    <row r="22" spans="1:7" ht="15" customHeight="1">
      <c r="A22" s="5" t="s">
        <v>18</v>
      </c>
      <c r="B22" s="6">
        <v>52</v>
      </c>
      <c r="C22" s="6">
        <v>348</v>
      </c>
      <c r="D22" s="6">
        <v>1770</v>
      </c>
      <c r="E22" s="6">
        <v>5742</v>
      </c>
      <c r="F22" s="6">
        <v>7912</v>
      </c>
      <c r="G22" s="9">
        <f t="shared" si="0"/>
        <v>0.6886964817463226</v>
      </c>
    </row>
    <row r="23" spans="1:7" ht="15" customHeight="1">
      <c r="A23" s="5" t="s">
        <v>19</v>
      </c>
      <c r="B23" s="6">
        <v>54</v>
      </c>
      <c r="C23" s="6">
        <v>69</v>
      </c>
      <c r="D23" s="6">
        <v>1089</v>
      </c>
      <c r="E23" s="6">
        <v>6499</v>
      </c>
      <c r="F23" s="6">
        <v>7711</v>
      </c>
      <c r="G23" s="9">
        <f t="shared" si="0"/>
        <v>0.6712005271417965</v>
      </c>
    </row>
    <row r="24" spans="1:7" ht="15" customHeight="1">
      <c r="A24" s="5" t="s">
        <v>20</v>
      </c>
      <c r="B24" s="6">
        <v>406</v>
      </c>
      <c r="C24" s="6">
        <v>1162</v>
      </c>
      <c r="D24" s="6">
        <v>1249</v>
      </c>
      <c r="E24" s="6">
        <v>2639</v>
      </c>
      <c r="F24" s="6">
        <v>5456</v>
      </c>
      <c r="G24" s="9">
        <f t="shared" si="0"/>
        <v>0.4749150662800728</v>
      </c>
    </row>
    <row r="25" spans="1:7" ht="15" customHeight="1">
      <c r="A25" s="5" t="s">
        <v>21</v>
      </c>
      <c r="B25" s="6">
        <v>189</v>
      </c>
      <c r="C25" s="6">
        <v>321</v>
      </c>
      <c r="D25" s="6">
        <v>358</v>
      </c>
      <c r="E25" s="6">
        <v>3581</v>
      </c>
      <c r="F25" s="6">
        <v>4449</v>
      </c>
      <c r="G25" s="9">
        <f t="shared" si="0"/>
        <v>0.3872612041568995</v>
      </c>
    </row>
    <row r="26" spans="1:7" ht="15" customHeight="1">
      <c r="A26" s="5" t="s">
        <v>22</v>
      </c>
      <c r="B26" s="6">
        <v>39</v>
      </c>
      <c r="C26" s="6">
        <v>175</v>
      </c>
      <c r="D26" s="6">
        <v>351</v>
      </c>
      <c r="E26" s="6">
        <v>2530</v>
      </c>
      <c r="F26" s="6">
        <v>3095</v>
      </c>
      <c r="G26" s="9">
        <f t="shared" si="0"/>
        <v>0.2694028830895941</v>
      </c>
    </row>
    <row r="27" spans="1:7" ht="15" customHeight="1">
      <c r="A27" s="5" t="s">
        <v>23</v>
      </c>
      <c r="B27" s="6">
        <v>353</v>
      </c>
      <c r="C27" s="6">
        <v>442</v>
      </c>
      <c r="D27" s="6">
        <v>916</v>
      </c>
      <c r="E27" s="6">
        <v>1103</v>
      </c>
      <c r="F27" s="6">
        <v>2814</v>
      </c>
      <c r="G27" s="9">
        <f t="shared" si="0"/>
        <v>0.24494336446336598</v>
      </c>
    </row>
    <row r="28" spans="1:7" ht="15" customHeight="1">
      <c r="A28" s="5" t="s">
        <v>24</v>
      </c>
      <c r="B28" s="6">
        <v>95</v>
      </c>
      <c r="C28" s="6">
        <v>484</v>
      </c>
      <c r="D28" s="6">
        <v>641</v>
      </c>
      <c r="E28" s="6">
        <v>1474</v>
      </c>
      <c r="F28" s="6">
        <v>2694</v>
      </c>
      <c r="G28" s="9">
        <f t="shared" si="0"/>
        <v>0.23449801843081308</v>
      </c>
    </row>
    <row r="29" spans="1:7" ht="15" customHeight="1">
      <c r="A29" s="5" t="s">
        <v>25</v>
      </c>
      <c r="B29" s="6">
        <v>347</v>
      </c>
      <c r="C29" s="6">
        <v>314</v>
      </c>
      <c r="D29" s="6">
        <v>236</v>
      </c>
      <c r="E29" s="6">
        <v>1768</v>
      </c>
      <c r="F29" s="6">
        <v>2665</v>
      </c>
      <c r="G29" s="9">
        <f t="shared" si="0"/>
        <v>0.23197372647294612</v>
      </c>
    </row>
    <row r="30" spans="1:7" ht="15" customHeight="1">
      <c r="A30" s="5" t="s">
        <v>26</v>
      </c>
      <c r="B30" s="6">
        <v>242</v>
      </c>
      <c r="C30" s="6">
        <v>317</v>
      </c>
      <c r="D30" s="6">
        <v>686</v>
      </c>
      <c r="E30" s="6">
        <v>984</v>
      </c>
      <c r="F30" s="6">
        <v>2229</v>
      </c>
      <c r="G30" s="9">
        <f t="shared" si="0"/>
        <v>0.1940223025546705</v>
      </c>
    </row>
    <row r="31" spans="1:7" ht="15" customHeight="1">
      <c r="A31" s="5" t="s">
        <v>27</v>
      </c>
      <c r="B31" s="6">
        <v>167</v>
      </c>
      <c r="C31" s="6">
        <v>420</v>
      </c>
      <c r="D31" s="6">
        <v>324</v>
      </c>
      <c r="E31" s="6">
        <v>1248</v>
      </c>
      <c r="F31" s="6">
        <v>2159</v>
      </c>
      <c r="G31" s="9">
        <f t="shared" si="0"/>
        <v>0.1879291840356813</v>
      </c>
    </row>
    <row r="32" spans="1:7" ht="15" customHeight="1">
      <c r="A32" s="5" t="s">
        <v>28</v>
      </c>
      <c r="B32" s="6">
        <v>160</v>
      </c>
      <c r="C32" s="6">
        <v>516</v>
      </c>
      <c r="D32" s="6">
        <v>758</v>
      </c>
      <c r="E32" s="6">
        <v>533</v>
      </c>
      <c r="F32" s="6">
        <v>1967</v>
      </c>
      <c r="G32" s="9">
        <f t="shared" si="0"/>
        <v>0.17121663038359664</v>
      </c>
    </row>
    <row r="33" spans="1:7" ht="15" customHeight="1">
      <c r="A33" s="5" t="s">
        <v>29</v>
      </c>
      <c r="B33" s="6">
        <v>166</v>
      </c>
      <c r="C33" s="6">
        <v>130</v>
      </c>
      <c r="D33" s="6">
        <v>164</v>
      </c>
      <c r="E33" s="6">
        <v>1418</v>
      </c>
      <c r="F33" s="6">
        <v>1878</v>
      </c>
      <c r="G33" s="9">
        <f t="shared" si="0"/>
        <v>0.1634696654094532</v>
      </c>
    </row>
    <row r="34" spans="1:7" ht="15" customHeight="1">
      <c r="A34" s="5" t="s">
        <v>30</v>
      </c>
      <c r="B34" s="6">
        <v>94</v>
      </c>
      <c r="C34" s="6">
        <v>167</v>
      </c>
      <c r="D34" s="6">
        <v>450</v>
      </c>
      <c r="E34" s="6">
        <v>711</v>
      </c>
      <c r="F34" s="6">
        <v>1422</v>
      </c>
      <c r="G34" s="9">
        <f t="shared" si="0"/>
        <v>0.12377735048575211</v>
      </c>
    </row>
    <row r="35" spans="1:7" ht="15" customHeight="1">
      <c r="A35" s="5" t="s">
        <v>31</v>
      </c>
      <c r="B35" s="6">
        <v>148</v>
      </c>
      <c r="C35" s="6">
        <v>54</v>
      </c>
      <c r="D35" s="6">
        <v>49</v>
      </c>
      <c r="E35" s="6">
        <v>890</v>
      </c>
      <c r="F35" s="6">
        <v>1141</v>
      </c>
      <c r="G35" s="9">
        <f t="shared" si="0"/>
        <v>0.09931783185952402</v>
      </c>
    </row>
    <row r="36" spans="1:7" ht="15" customHeight="1">
      <c r="A36" s="5" t="s">
        <v>32</v>
      </c>
      <c r="B36" s="6">
        <v>142</v>
      </c>
      <c r="C36" s="6">
        <v>176</v>
      </c>
      <c r="D36" s="6">
        <v>221</v>
      </c>
      <c r="E36" s="6">
        <v>562</v>
      </c>
      <c r="F36" s="6">
        <v>1101</v>
      </c>
      <c r="G36" s="9">
        <f t="shared" si="0"/>
        <v>0.09583604984867305</v>
      </c>
    </row>
    <row r="37" spans="1:7" ht="15" customHeight="1">
      <c r="A37" s="5" t="s">
        <v>33</v>
      </c>
      <c r="B37" s="6">
        <v>107</v>
      </c>
      <c r="C37" s="6">
        <v>233</v>
      </c>
      <c r="D37" s="6">
        <v>208</v>
      </c>
      <c r="E37" s="6">
        <v>372</v>
      </c>
      <c r="F37" s="6">
        <v>920</v>
      </c>
      <c r="G37" s="9">
        <f t="shared" si="0"/>
        <v>0.0800809862495724</v>
      </c>
    </row>
    <row r="38" spans="1:7" ht="15" customHeight="1">
      <c r="A38" s="5" t="s">
        <v>34</v>
      </c>
      <c r="B38" s="6">
        <v>93</v>
      </c>
      <c r="C38" s="6">
        <v>154</v>
      </c>
      <c r="D38" s="6">
        <v>132</v>
      </c>
      <c r="E38" s="6">
        <v>495</v>
      </c>
      <c r="F38" s="6">
        <v>874</v>
      </c>
      <c r="G38" s="9">
        <f t="shared" si="0"/>
        <v>0.07607693693709378</v>
      </c>
    </row>
    <row r="39" spans="1:7" ht="15" customHeight="1">
      <c r="A39" s="5" t="s">
        <v>35</v>
      </c>
      <c r="B39" s="6">
        <v>86</v>
      </c>
      <c r="C39" s="6">
        <v>141</v>
      </c>
      <c r="D39" s="6">
        <v>179</v>
      </c>
      <c r="E39" s="6">
        <v>426</v>
      </c>
      <c r="F39" s="6">
        <v>832</v>
      </c>
      <c r="G39" s="9">
        <f t="shared" si="0"/>
        <v>0.07242106582570025</v>
      </c>
    </row>
    <row r="40" spans="1:7" ht="15" customHeight="1">
      <c r="A40" s="5" t="s">
        <v>36</v>
      </c>
      <c r="B40" s="6">
        <v>149</v>
      </c>
      <c r="C40" s="6">
        <v>115</v>
      </c>
      <c r="D40" s="6">
        <v>160</v>
      </c>
      <c r="E40" s="6">
        <v>339</v>
      </c>
      <c r="F40" s="6">
        <v>763</v>
      </c>
      <c r="G40" s="9">
        <f t="shared" si="0"/>
        <v>0.06641499185698232</v>
      </c>
    </row>
    <row r="41" spans="1:7" ht="15" customHeight="1">
      <c r="A41" s="5" t="s">
        <v>37</v>
      </c>
      <c r="B41" s="6">
        <v>86</v>
      </c>
      <c r="C41" s="6">
        <v>175</v>
      </c>
      <c r="D41" s="6">
        <v>117</v>
      </c>
      <c r="E41" s="6">
        <v>223</v>
      </c>
      <c r="F41" s="6">
        <v>601</v>
      </c>
      <c r="G41" s="9">
        <f t="shared" si="0"/>
        <v>0.05231377471303588</v>
      </c>
    </row>
    <row r="42" spans="1:7" ht="15" customHeight="1">
      <c r="A42" s="5" t="s">
        <v>38</v>
      </c>
      <c r="B42" s="6">
        <v>54</v>
      </c>
      <c r="C42" s="6">
        <v>59</v>
      </c>
      <c r="D42" s="6">
        <v>28</v>
      </c>
      <c r="E42" s="6">
        <v>61</v>
      </c>
      <c r="F42" s="6">
        <v>202</v>
      </c>
      <c r="G42" s="9">
        <f t="shared" si="0"/>
        <v>0.017582999154797416</v>
      </c>
    </row>
    <row r="43" spans="1:7" ht="15" customHeight="1">
      <c r="A43" s="5" t="s">
        <v>39</v>
      </c>
      <c r="B43" s="6">
        <v>15</v>
      </c>
      <c r="C43" s="6">
        <v>30</v>
      </c>
      <c r="D43" s="6">
        <v>30</v>
      </c>
      <c r="E43" s="6">
        <v>53</v>
      </c>
      <c r="F43" s="6">
        <v>128</v>
      </c>
      <c r="G43" s="9">
        <f t="shared" si="0"/>
        <v>0.011141702434723117</v>
      </c>
    </row>
    <row r="44" spans="1:7" ht="15" customHeight="1">
      <c r="A44" s="5" t="s">
        <v>40</v>
      </c>
      <c r="B44" s="6">
        <v>11</v>
      </c>
      <c r="C44" s="6">
        <v>24</v>
      </c>
      <c r="D44" s="6">
        <v>8</v>
      </c>
      <c r="E44" s="6">
        <v>60</v>
      </c>
      <c r="F44" s="6">
        <v>103</v>
      </c>
      <c r="G44" s="9">
        <f t="shared" si="0"/>
        <v>0.008965588677941257</v>
      </c>
    </row>
    <row r="45" spans="1:7" ht="15.75" customHeight="1">
      <c r="A45" s="7" t="s">
        <v>46</v>
      </c>
      <c r="B45" s="6">
        <v>3130</v>
      </c>
      <c r="C45" s="6">
        <v>5107</v>
      </c>
      <c r="D45" s="6">
        <v>5237</v>
      </c>
      <c r="E45" s="6">
        <v>14898</v>
      </c>
      <c r="F45" s="6">
        <v>28372</v>
      </c>
      <c r="G45" s="9">
        <f t="shared" si="0"/>
        <v>2.4696279802965955</v>
      </c>
    </row>
    <row r="46" spans="1:7" ht="15.75" customHeight="1">
      <c r="A46" s="7" t="s">
        <v>47</v>
      </c>
      <c r="B46" s="6">
        <f>SUM(B6:B45)</f>
        <v>98725</v>
      </c>
      <c r="C46" s="6">
        <f>SUM(C6:C45)</f>
        <v>135649</v>
      </c>
      <c r="D46" s="6">
        <f>SUM(D6:D45)</f>
        <v>297560</v>
      </c>
      <c r="E46" s="6">
        <f>SUM(E6:E45)</f>
        <v>616903</v>
      </c>
      <c r="F46" s="6">
        <f>SUM(F6:F45)</f>
        <v>1148837</v>
      </c>
      <c r="G46" s="9">
        <f t="shared" si="0"/>
        <v>100</v>
      </c>
    </row>
    <row r="47" spans="1:7" ht="15.75" customHeight="1">
      <c r="A47" s="8" t="s">
        <v>48</v>
      </c>
      <c r="B47" s="6">
        <v>19021</v>
      </c>
      <c r="C47" s="6">
        <v>20356</v>
      </c>
      <c r="D47" s="6">
        <v>24670</v>
      </c>
      <c r="E47" s="6">
        <v>34982</v>
      </c>
      <c r="F47" s="6">
        <v>99029</v>
      </c>
      <c r="G47" s="64">
        <f>F47/F48*100</f>
        <v>7.935868114044296</v>
      </c>
    </row>
    <row r="48" spans="1:7" ht="15.75" customHeight="1">
      <c r="A48" s="7" t="s">
        <v>49</v>
      </c>
      <c r="B48" s="6">
        <f>SUM(B46:B47)</f>
        <v>117746</v>
      </c>
      <c r="C48" s="6">
        <f>SUM(C46:C47)</f>
        <v>156005</v>
      </c>
      <c r="D48" s="6">
        <f>SUM(D46:D47)</f>
        <v>322230</v>
      </c>
      <c r="E48" s="6">
        <f>SUM(E46:E47)</f>
        <v>651885</v>
      </c>
      <c r="F48" s="6">
        <f>SUM(F46:F47)</f>
        <v>1247866</v>
      </c>
      <c r="G48" s="65"/>
    </row>
  </sheetData>
  <sheetProtection/>
  <mergeCells count="3">
    <mergeCell ref="A2:G2"/>
    <mergeCell ref="A3:G3"/>
    <mergeCell ref="G47:G48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="55" zoomScaleNormal="55" zoomScalePageLayoutView="0" workbookViewId="0" topLeftCell="A1">
      <selection activeCell="D19" sqref="D19"/>
    </sheetView>
  </sheetViews>
  <sheetFormatPr defaultColWidth="0.85546875" defaultRowHeight="12.75" zeroHeight="1"/>
  <cols>
    <col min="1" max="1" width="0.85546875" style="10" customWidth="1"/>
    <col min="2" max="2" width="19.7109375" style="10" customWidth="1"/>
    <col min="3" max="3" width="15.140625" style="10" bestFit="1" customWidth="1"/>
    <col min="4" max="4" width="12.421875" style="10" bestFit="1" customWidth="1"/>
    <col min="5" max="5" width="11.7109375" style="10" customWidth="1"/>
    <col min="6" max="6" width="14.00390625" style="10" customWidth="1"/>
    <col min="7" max="7" width="13.00390625" style="10" customWidth="1"/>
    <col min="8" max="8" width="12.7109375" style="10" customWidth="1"/>
    <col min="9" max="9" width="0.85546875" style="10" customWidth="1"/>
    <col min="10" max="10" width="11.28125" style="10" customWidth="1"/>
    <col min="11" max="11" width="13.7109375" style="10" customWidth="1"/>
    <col min="12" max="12" width="14.7109375" style="10" customWidth="1"/>
    <col min="13" max="13" width="0.85546875" style="10" customWidth="1"/>
    <col min="14" max="14" width="12.7109375" style="10" customWidth="1"/>
    <col min="15" max="15" width="12.421875" style="10" customWidth="1"/>
    <col min="16" max="17" width="12.7109375" style="10" customWidth="1"/>
    <col min="18" max="18" width="0.85546875" style="10" customWidth="1"/>
    <col min="19" max="19" width="13.7109375" style="10" customWidth="1"/>
    <col min="20" max="20" width="10.7109375" style="10" customWidth="1"/>
    <col min="21" max="21" width="7.7109375" style="10" customWidth="1"/>
    <col min="22" max="22" width="3.57421875" style="10" customWidth="1"/>
    <col min="23" max="23" width="13.7109375" style="10" customWidth="1"/>
    <col min="24" max="24" width="14.7109375" style="10" customWidth="1"/>
    <col min="25" max="25" width="0.85546875" style="10" customWidth="1"/>
    <col min="26" max="26" width="19.28125" style="10" bestFit="1" customWidth="1"/>
    <col min="27" max="27" width="18.421875" style="10" customWidth="1"/>
    <col min="28" max="28" width="24.00390625" style="10" hidden="1" customWidth="1"/>
    <col min="29" max="255" width="9.140625" style="10" hidden="1" customWidth="1"/>
    <col min="256" max="16384" width="0.85546875" style="10" customWidth="1"/>
  </cols>
  <sheetData>
    <row r="1" spans="2:27" ht="31.5" customHeight="1">
      <c r="B1" s="170" t="s">
        <v>52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2:27" ht="27.75" customHeight="1">
      <c r="B2" s="171" t="s">
        <v>53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2:12" ht="2.2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27" ht="31.5" customHeight="1" thickBot="1">
      <c r="B4" s="163" t="s">
        <v>54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5"/>
    </row>
    <row r="5" spans="2:27" ht="24.75" customHeight="1">
      <c r="B5" s="146" t="s">
        <v>55</v>
      </c>
      <c r="C5" s="147" t="s">
        <v>56</v>
      </c>
      <c r="D5" s="147"/>
      <c r="E5" s="147"/>
      <c r="F5" s="147"/>
      <c r="G5" s="147"/>
      <c r="H5" s="147"/>
      <c r="I5" s="147"/>
      <c r="J5" s="147"/>
      <c r="K5" s="147"/>
      <c r="L5" s="148"/>
      <c r="M5" s="12"/>
      <c r="N5" s="149" t="s">
        <v>57</v>
      </c>
      <c r="O5" s="150"/>
      <c r="P5" s="147"/>
      <c r="Q5" s="147"/>
      <c r="R5" s="147"/>
      <c r="S5" s="147"/>
      <c r="T5" s="147"/>
      <c r="U5" s="147"/>
      <c r="V5" s="147"/>
      <c r="W5" s="147"/>
      <c r="X5" s="148"/>
      <c r="Y5" s="12"/>
      <c r="Z5" s="172" t="s">
        <v>58</v>
      </c>
      <c r="AA5" s="173"/>
    </row>
    <row r="6" spans="2:27" ht="21.75" customHeight="1">
      <c r="B6" s="140"/>
      <c r="C6" s="155" t="s">
        <v>59</v>
      </c>
      <c r="D6" s="155"/>
      <c r="E6" s="156" t="s">
        <v>60</v>
      </c>
      <c r="F6" s="156"/>
      <c r="G6" s="156"/>
      <c r="H6" s="156"/>
      <c r="I6" s="156"/>
      <c r="J6" s="156"/>
      <c r="K6" s="115" t="s">
        <v>61</v>
      </c>
      <c r="L6" s="116"/>
      <c r="M6" s="13"/>
      <c r="N6" s="157" t="s">
        <v>59</v>
      </c>
      <c r="O6" s="158"/>
      <c r="P6" s="156" t="s">
        <v>60</v>
      </c>
      <c r="Q6" s="156"/>
      <c r="R6" s="156"/>
      <c r="S6" s="156"/>
      <c r="T6" s="156"/>
      <c r="U6" s="156"/>
      <c r="V6" s="156"/>
      <c r="W6" s="115" t="s">
        <v>61</v>
      </c>
      <c r="X6" s="116"/>
      <c r="Y6" s="13"/>
      <c r="Z6" s="174"/>
      <c r="AA6" s="175"/>
    </row>
    <row r="7" spans="2:27" ht="19.5" customHeight="1">
      <c r="B7" s="140"/>
      <c r="C7" s="14" t="s">
        <v>62</v>
      </c>
      <c r="D7" s="15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43" t="s">
        <v>68</v>
      </c>
      <c r="J7" s="144"/>
      <c r="K7" s="15" t="s">
        <v>69</v>
      </c>
      <c r="L7" s="17" t="s">
        <v>70</v>
      </c>
      <c r="M7" s="13"/>
      <c r="N7" s="18" t="s">
        <v>62</v>
      </c>
      <c r="O7" s="19" t="s">
        <v>63</v>
      </c>
      <c r="P7" s="16" t="s">
        <v>64</v>
      </c>
      <c r="Q7" s="145" t="s">
        <v>71</v>
      </c>
      <c r="R7" s="145"/>
      <c r="S7" s="16" t="s">
        <v>66</v>
      </c>
      <c r="T7" s="16" t="s">
        <v>67</v>
      </c>
      <c r="U7" s="145" t="s">
        <v>68</v>
      </c>
      <c r="V7" s="145"/>
      <c r="W7" s="15" t="s">
        <v>69</v>
      </c>
      <c r="X7" s="17" t="s">
        <v>70</v>
      </c>
      <c r="Y7" s="20"/>
      <c r="Z7" s="18" t="s">
        <v>69</v>
      </c>
      <c r="AA7" s="17" t="s">
        <v>70</v>
      </c>
    </row>
    <row r="8" spans="2:27" ht="16.5" customHeight="1">
      <c r="B8" s="21" t="s">
        <v>41</v>
      </c>
      <c r="C8" s="22">
        <v>97886</v>
      </c>
      <c r="D8" s="22">
        <v>1341</v>
      </c>
      <c r="E8" s="22">
        <v>0</v>
      </c>
      <c r="F8" s="22">
        <v>808</v>
      </c>
      <c r="G8" s="22">
        <v>951</v>
      </c>
      <c r="H8" s="22">
        <v>17</v>
      </c>
      <c r="I8" s="139">
        <v>0</v>
      </c>
      <c r="J8" s="139"/>
      <c r="K8" s="22">
        <v>101003</v>
      </c>
      <c r="L8" s="23">
        <v>101003</v>
      </c>
      <c r="M8" s="24"/>
      <c r="N8" s="25">
        <v>15700</v>
      </c>
      <c r="O8" s="26">
        <v>207</v>
      </c>
      <c r="P8" s="22">
        <v>0</v>
      </c>
      <c r="Q8" s="139">
        <v>57</v>
      </c>
      <c r="R8" s="139"/>
      <c r="S8" s="22">
        <v>7</v>
      </c>
      <c r="T8" s="22">
        <v>0</v>
      </c>
      <c r="U8" s="139">
        <v>0</v>
      </c>
      <c r="V8" s="139"/>
      <c r="W8" s="22">
        <v>15971</v>
      </c>
      <c r="X8" s="23">
        <v>15971</v>
      </c>
      <c r="Y8" s="24"/>
      <c r="Z8" s="27">
        <v>116974</v>
      </c>
      <c r="AA8" s="28">
        <v>116974</v>
      </c>
    </row>
    <row r="9" spans="2:27" ht="16.5" customHeight="1">
      <c r="B9" s="21" t="s">
        <v>42</v>
      </c>
      <c r="C9" s="22">
        <v>138002</v>
      </c>
      <c r="D9" s="22">
        <v>1525</v>
      </c>
      <c r="E9" s="22">
        <v>8</v>
      </c>
      <c r="F9" s="22">
        <v>85</v>
      </c>
      <c r="G9" s="22">
        <v>734</v>
      </c>
      <c r="H9" s="22">
        <v>11</v>
      </c>
      <c r="I9" s="139">
        <v>0</v>
      </c>
      <c r="J9" s="139"/>
      <c r="K9" s="22">
        <v>140365</v>
      </c>
      <c r="L9" s="23">
        <v>241368</v>
      </c>
      <c r="M9" s="24"/>
      <c r="N9" s="25">
        <v>17130</v>
      </c>
      <c r="O9" s="26">
        <v>333</v>
      </c>
      <c r="P9" s="22">
        <v>0</v>
      </c>
      <c r="Q9" s="139">
        <v>95</v>
      </c>
      <c r="R9" s="139"/>
      <c r="S9" s="22">
        <v>223</v>
      </c>
      <c r="T9" s="22">
        <v>1</v>
      </c>
      <c r="U9" s="139">
        <v>0</v>
      </c>
      <c r="V9" s="139"/>
      <c r="W9" s="22">
        <v>17782</v>
      </c>
      <c r="X9" s="23">
        <v>33753</v>
      </c>
      <c r="Y9" s="24"/>
      <c r="Z9" s="27">
        <v>158147</v>
      </c>
      <c r="AA9" s="28">
        <v>275121</v>
      </c>
    </row>
    <row r="10" spans="2:27" ht="16.5" customHeight="1">
      <c r="B10" s="21" t="s">
        <v>43</v>
      </c>
      <c r="C10" s="22">
        <v>301426</v>
      </c>
      <c r="D10" s="22">
        <v>2090</v>
      </c>
      <c r="E10" s="22">
        <v>2</v>
      </c>
      <c r="F10" s="22">
        <v>208</v>
      </c>
      <c r="G10" s="22">
        <v>865</v>
      </c>
      <c r="H10" s="22">
        <v>4</v>
      </c>
      <c r="I10" s="139">
        <v>0</v>
      </c>
      <c r="J10" s="139"/>
      <c r="K10" s="22">
        <v>304595</v>
      </c>
      <c r="L10" s="23">
        <v>545963</v>
      </c>
      <c r="M10" s="24"/>
      <c r="N10" s="25">
        <v>25389</v>
      </c>
      <c r="O10" s="26">
        <v>166</v>
      </c>
      <c r="P10" s="22">
        <v>0</v>
      </c>
      <c r="Q10" s="139">
        <v>95</v>
      </c>
      <c r="R10" s="139"/>
      <c r="S10" s="22">
        <v>46</v>
      </c>
      <c r="T10" s="22">
        <v>0</v>
      </c>
      <c r="U10" s="139">
        <v>0</v>
      </c>
      <c r="V10" s="139"/>
      <c r="W10" s="22">
        <v>25696</v>
      </c>
      <c r="X10" s="23">
        <v>59449</v>
      </c>
      <c r="Y10" s="24"/>
      <c r="Z10" s="27">
        <v>330291</v>
      </c>
      <c r="AA10" s="28">
        <v>605412</v>
      </c>
    </row>
    <row r="11" spans="2:27" ht="16.5" customHeight="1">
      <c r="B11" s="21" t="s">
        <v>44</v>
      </c>
      <c r="C11" s="22">
        <v>738195</v>
      </c>
      <c r="D11" s="22">
        <v>11336</v>
      </c>
      <c r="E11" s="22">
        <v>3091</v>
      </c>
      <c r="F11" s="22">
        <v>845</v>
      </c>
      <c r="G11" s="22">
        <v>15738</v>
      </c>
      <c r="H11" s="22">
        <v>46</v>
      </c>
      <c r="I11" s="139">
        <v>23</v>
      </c>
      <c r="J11" s="139"/>
      <c r="K11" s="22">
        <v>769274</v>
      </c>
      <c r="L11" s="23">
        <v>1315237</v>
      </c>
      <c r="M11" s="24"/>
      <c r="N11" s="25">
        <v>27264</v>
      </c>
      <c r="O11" s="26">
        <v>202</v>
      </c>
      <c r="P11" s="22">
        <v>0</v>
      </c>
      <c r="Q11" s="139">
        <v>321</v>
      </c>
      <c r="R11" s="139"/>
      <c r="S11" s="22">
        <v>77</v>
      </c>
      <c r="T11" s="22">
        <v>1</v>
      </c>
      <c r="U11" s="139">
        <v>2</v>
      </c>
      <c r="V11" s="139"/>
      <c r="W11" s="22">
        <v>27867</v>
      </c>
      <c r="X11" s="23">
        <v>87316</v>
      </c>
      <c r="Y11" s="24"/>
      <c r="Z11" s="27">
        <v>797141</v>
      </c>
      <c r="AA11" s="28">
        <v>1402553</v>
      </c>
    </row>
    <row r="12" spans="2:27" ht="16.5" customHeight="1">
      <c r="B12" s="21" t="s">
        <v>72</v>
      </c>
      <c r="C12" s="22">
        <v>1427882</v>
      </c>
      <c r="D12" s="22">
        <v>21152</v>
      </c>
      <c r="E12" s="22">
        <v>3072</v>
      </c>
      <c r="F12" s="22">
        <v>1343</v>
      </c>
      <c r="G12" s="22">
        <v>15190</v>
      </c>
      <c r="H12" s="22">
        <v>104</v>
      </c>
      <c r="I12" s="139">
        <v>47</v>
      </c>
      <c r="J12" s="139"/>
      <c r="K12" s="22">
        <v>1468790</v>
      </c>
      <c r="L12" s="23">
        <v>2784027</v>
      </c>
      <c r="M12" s="24"/>
      <c r="N12" s="25">
        <v>36640</v>
      </c>
      <c r="O12" s="26">
        <v>557</v>
      </c>
      <c r="P12" s="22">
        <v>2</v>
      </c>
      <c r="Q12" s="139">
        <v>728</v>
      </c>
      <c r="R12" s="139"/>
      <c r="S12" s="22">
        <v>85</v>
      </c>
      <c r="T12" s="22">
        <v>5</v>
      </c>
      <c r="U12" s="139">
        <v>2</v>
      </c>
      <c r="V12" s="139"/>
      <c r="W12" s="22">
        <v>38019</v>
      </c>
      <c r="X12" s="23">
        <v>125335</v>
      </c>
      <c r="Y12" s="24"/>
      <c r="Z12" s="27">
        <v>1506809</v>
      </c>
      <c r="AA12" s="28">
        <v>2909362</v>
      </c>
    </row>
    <row r="13" spans="2:27" ht="16.5" customHeight="1">
      <c r="B13" s="21" t="s">
        <v>73</v>
      </c>
      <c r="C13" s="22">
        <v>1682072</v>
      </c>
      <c r="D13" s="22">
        <v>27405</v>
      </c>
      <c r="E13" s="22">
        <v>2574</v>
      </c>
      <c r="F13" s="22">
        <v>2570</v>
      </c>
      <c r="G13" s="22">
        <v>15891</v>
      </c>
      <c r="H13" s="22">
        <v>146</v>
      </c>
      <c r="I13" s="139">
        <v>10</v>
      </c>
      <c r="J13" s="139"/>
      <c r="K13" s="22">
        <v>1730668</v>
      </c>
      <c r="L13" s="23">
        <v>4514695</v>
      </c>
      <c r="M13" s="24"/>
      <c r="N13" s="25">
        <v>46403</v>
      </c>
      <c r="O13" s="26">
        <v>804</v>
      </c>
      <c r="P13" s="22">
        <v>6</v>
      </c>
      <c r="Q13" s="139">
        <v>1202</v>
      </c>
      <c r="R13" s="139"/>
      <c r="S13" s="22">
        <v>60</v>
      </c>
      <c r="T13" s="22">
        <v>5</v>
      </c>
      <c r="U13" s="139">
        <v>3</v>
      </c>
      <c r="V13" s="139"/>
      <c r="W13" s="22">
        <v>48483</v>
      </c>
      <c r="X13" s="23">
        <v>173818</v>
      </c>
      <c r="Y13" s="24"/>
      <c r="Z13" s="27">
        <v>1779151</v>
      </c>
      <c r="AA13" s="28">
        <v>4688513</v>
      </c>
    </row>
    <row r="14" spans="2:27" ht="16.5" customHeight="1">
      <c r="B14" s="21" t="s">
        <v>74</v>
      </c>
      <c r="C14" s="22">
        <v>1904302</v>
      </c>
      <c r="D14" s="22">
        <v>50429</v>
      </c>
      <c r="E14" s="22">
        <v>50</v>
      </c>
      <c r="F14" s="22">
        <v>3084</v>
      </c>
      <c r="G14" s="22">
        <v>18369</v>
      </c>
      <c r="H14" s="22">
        <v>111</v>
      </c>
      <c r="I14" s="139">
        <v>4</v>
      </c>
      <c r="J14" s="139"/>
      <c r="K14" s="22">
        <v>1976349</v>
      </c>
      <c r="L14" s="23">
        <v>6491044</v>
      </c>
      <c r="M14" s="24"/>
      <c r="N14" s="25">
        <v>67657</v>
      </c>
      <c r="O14" s="26">
        <v>1410</v>
      </c>
      <c r="P14" s="22">
        <v>4</v>
      </c>
      <c r="Q14" s="139">
        <v>1202</v>
      </c>
      <c r="R14" s="139"/>
      <c r="S14" s="22">
        <v>89</v>
      </c>
      <c r="T14" s="22">
        <v>4</v>
      </c>
      <c r="U14" s="139">
        <v>0</v>
      </c>
      <c r="V14" s="139"/>
      <c r="W14" s="22">
        <v>70366</v>
      </c>
      <c r="X14" s="23">
        <v>244184</v>
      </c>
      <c r="Y14" s="24"/>
      <c r="Z14" s="27">
        <v>2046715</v>
      </c>
      <c r="AA14" s="28">
        <v>6735228</v>
      </c>
    </row>
    <row r="15" spans="2:27" ht="16.5" customHeight="1">
      <c r="B15" s="21" t="s">
        <v>75</v>
      </c>
      <c r="C15" s="22">
        <v>1891837</v>
      </c>
      <c r="D15" s="22">
        <v>39135</v>
      </c>
      <c r="E15" s="22">
        <v>682</v>
      </c>
      <c r="F15" s="22">
        <v>4700</v>
      </c>
      <c r="G15" s="22">
        <v>19199</v>
      </c>
      <c r="H15" s="22">
        <v>36</v>
      </c>
      <c r="I15" s="139">
        <v>6</v>
      </c>
      <c r="J15" s="139"/>
      <c r="K15" s="22">
        <v>1955595</v>
      </c>
      <c r="L15" s="23">
        <v>8446639</v>
      </c>
      <c r="M15" s="24"/>
      <c r="N15" s="25">
        <v>61029</v>
      </c>
      <c r="O15" s="26">
        <v>1056</v>
      </c>
      <c r="P15" s="22">
        <v>0</v>
      </c>
      <c r="Q15" s="139">
        <v>2594</v>
      </c>
      <c r="R15" s="139"/>
      <c r="S15" s="22">
        <v>49</v>
      </c>
      <c r="T15" s="22">
        <v>11</v>
      </c>
      <c r="U15" s="139">
        <v>4</v>
      </c>
      <c r="V15" s="139"/>
      <c r="W15" s="22">
        <v>64743</v>
      </c>
      <c r="X15" s="23">
        <v>308927</v>
      </c>
      <c r="Y15" s="24"/>
      <c r="Z15" s="27">
        <v>2020338</v>
      </c>
      <c r="AA15" s="28">
        <v>8755566</v>
      </c>
    </row>
    <row r="16" spans="2:27" ht="16.5" customHeight="1">
      <c r="B16" s="21" t="s">
        <v>76</v>
      </c>
      <c r="C16" s="22">
        <v>1525531</v>
      </c>
      <c r="D16" s="22">
        <v>28970</v>
      </c>
      <c r="E16" s="22">
        <v>3569</v>
      </c>
      <c r="F16" s="22">
        <v>3076</v>
      </c>
      <c r="G16" s="22">
        <v>15447</v>
      </c>
      <c r="H16" s="22">
        <v>27</v>
      </c>
      <c r="I16" s="139">
        <v>22</v>
      </c>
      <c r="J16" s="139"/>
      <c r="K16" s="22">
        <v>1576642</v>
      </c>
      <c r="L16" s="23">
        <v>10023281</v>
      </c>
      <c r="M16" s="24"/>
      <c r="N16" s="25">
        <v>42535</v>
      </c>
      <c r="O16" s="26">
        <v>615</v>
      </c>
      <c r="P16" s="22">
        <v>0</v>
      </c>
      <c r="Q16" s="139">
        <v>1579</v>
      </c>
      <c r="R16" s="139"/>
      <c r="S16" s="22">
        <v>119</v>
      </c>
      <c r="T16" s="22">
        <v>0</v>
      </c>
      <c r="U16" s="139">
        <v>1</v>
      </c>
      <c r="V16" s="139"/>
      <c r="W16" s="22">
        <v>44849</v>
      </c>
      <c r="X16" s="23">
        <v>353776</v>
      </c>
      <c r="Y16" s="24"/>
      <c r="Z16" s="27">
        <v>1621491</v>
      </c>
      <c r="AA16" s="28">
        <v>10377057</v>
      </c>
    </row>
    <row r="17" spans="2:27" ht="16.5" customHeight="1">
      <c r="B17" s="21" t="s">
        <v>77</v>
      </c>
      <c r="C17" s="22">
        <v>1034643</v>
      </c>
      <c r="D17" s="22">
        <v>17908</v>
      </c>
      <c r="E17" s="22">
        <v>4850</v>
      </c>
      <c r="F17" s="22">
        <v>2603</v>
      </c>
      <c r="G17" s="22">
        <v>31782</v>
      </c>
      <c r="H17" s="22">
        <v>76</v>
      </c>
      <c r="I17" s="139">
        <v>10</v>
      </c>
      <c r="J17" s="139"/>
      <c r="K17" s="22">
        <v>1091872</v>
      </c>
      <c r="L17" s="23">
        <v>11115153</v>
      </c>
      <c r="M17" s="24"/>
      <c r="N17" s="25">
        <v>36871</v>
      </c>
      <c r="O17" s="26">
        <v>361</v>
      </c>
      <c r="P17" s="22">
        <v>3</v>
      </c>
      <c r="Q17" s="139">
        <v>1678</v>
      </c>
      <c r="R17" s="139"/>
      <c r="S17" s="22">
        <v>222</v>
      </c>
      <c r="T17" s="22">
        <v>1</v>
      </c>
      <c r="U17" s="139">
        <v>1</v>
      </c>
      <c r="V17" s="139"/>
      <c r="W17" s="22">
        <v>39137</v>
      </c>
      <c r="X17" s="23">
        <v>392913</v>
      </c>
      <c r="Y17" s="24"/>
      <c r="Z17" s="27">
        <v>1131009</v>
      </c>
      <c r="AA17" s="28">
        <v>11508066</v>
      </c>
    </row>
    <row r="18" spans="2:27" ht="16.5" customHeight="1">
      <c r="B18" s="21" t="s">
        <v>78</v>
      </c>
      <c r="C18" s="22">
        <v>253250</v>
      </c>
      <c r="D18" s="22">
        <v>3435</v>
      </c>
      <c r="E18" s="22">
        <v>1336</v>
      </c>
      <c r="F18" s="22">
        <v>241</v>
      </c>
      <c r="G18" s="22">
        <v>2162</v>
      </c>
      <c r="H18" s="22">
        <v>7</v>
      </c>
      <c r="I18" s="139">
        <v>0</v>
      </c>
      <c r="J18" s="139"/>
      <c r="K18" s="22">
        <v>260431</v>
      </c>
      <c r="L18" s="23">
        <v>11375584</v>
      </c>
      <c r="M18" s="24"/>
      <c r="N18" s="25">
        <v>22042</v>
      </c>
      <c r="O18" s="26">
        <v>197</v>
      </c>
      <c r="P18" s="22">
        <v>1</v>
      </c>
      <c r="Q18" s="139">
        <v>339</v>
      </c>
      <c r="R18" s="139"/>
      <c r="S18" s="22">
        <v>107</v>
      </c>
      <c r="T18" s="22">
        <v>0</v>
      </c>
      <c r="U18" s="139">
        <v>0</v>
      </c>
      <c r="V18" s="139"/>
      <c r="W18" s="22">
        <v>22686</v>
      </c>
      <c r="X18" s="23">
        <v>415599</v>
      </c>
      <c r="Y18" s="24"/>
      <c r="Z18" s="27">
        <v>283117</v>
      </c>
      <c r="AA18" s="28">
        <v>11791183</v>
      </c>
    </row>
    <row r="19" spans="2:27" ht="16.5" customHeight="1" thickBot="1">
      <c r="B19" s="21" t="s">
        <v>79</v>
      </c>
      <c r="C19" s="22">
        <v>126353</v>
      </c>
      <c r="D19" s="22">
        <v>3536</v>
      </c>
      <c r="E19" s="22">
        <v>1</v>
      </c>
      <c r="F19" s="22">
        <v>177</v>
      </c>
      <c r="G19" s="22">
        <v>689</v>
      </c>
      <c r="H19" s="22">
        <v>10</v>
      </c>
      <c r="I19" s="139">
        <v>0</v>
      </c>
      <c r="J19" s="139"/>
      <c r="K19" s="22">
        <v>130766</v>
      </c>
      <c r="L19" s="23">
        <v>11506350</v>
      </c>
      <c r="M19" s="24"/>
      <c r="N19" s="25">
        <v>19483</v>
      </c>
      <c r="O19" s="26">
        <v>434</v>
      </c>
      <c r="P19" s="22">
        <v>8</v>
      </c>
      <c r="Q19" s="139">
        <v>223</v>
      </c>
      <c r="R19" s="139"/>
      <c r="S19" s="22">
        <v>84</v>
      </c>
      <c r="T19" s="22">
        <v>2</v>
      </c>
      <c r="U19" s="139">
        <v>0</v>
      </c>
      <c r="V19" s="139"/>
      <c r="W19" s="22">
        <v>20234</v>
      </c>
      <c r="X19" s="23">
        <v>435833</v>
      </c>
      <c r="Y19" s="24"/>
      <c r="Z19" s="29">
        <v>151000</v>
      </c>
      <c r="AA19" s="30">
        <v>11942183</v>
      </c>
    </row>
    <row r="20" spans="2:27" s="31" customFormat="1" ht="18.75" customHeight="1">
      <c r="B20" s="140" t="s">
        <v>61</v>
      </c>
      <c r="C20" s="22">
        <v>11121379</v>
      </c>
      <c r="D20" s="22">
        <v>208262</v>
      </c>
      <c r="E20" s="22">
        <v>19235</v>
      </c>
      <c r="F20" s="22">
        <v>19740</v>
      </c>
      <c r="G20" s="22">
        <v>137017</v>
      </c>
      <c r="H20" s="22">
        <v>595</v>
      </c>
      <c r="I20" s="141">
        <v>122</v>
      </c>
      <c r="J20" s="142"/>
      <c r="K20" s="132">
        <v>11506350</v>
      </c>
      <c r="L20" s="133"/>
      <c r="M20" s="24"/>
      <c r="N20" s="25">
        <v>418143</v>
      </c>
      <c r="O20" s="26">
        <v>6342</v>
      </c>
      <c r="P20" s="22">
        <v>24</v>
      </c>
      <c r="Q20" s="139">
        <v>10113</v>
      </c>
      <c r="R20" s="139"/>
      <c r="S20" s="22">
        <v>1168</v>
      </c>
      <c r="T20" s="22">
        <v>30</v>
      </c>
      <c r="U20" s="139">
        <v>13</v>
      </c>
      <c r="V20" s="139"/>
      <c r="W20" s="166">
        <v>435833</v>
      </c>
      <c r="X20" s="167"/>
      <c r="Y20" s="24"/>
      <c r="Z20" s="159">
        <v>11942183</v>
      </c>
      <c r="AA20" s="160"/>
    </row>
    <row r="21" spans="2:27" ht="18.75" customHeight="1" thickBot="1">
      <c r="B21" s="140"/>
      <c r="C21" s="129">
        <v>11329641</v>
      </c>
      <c r="D21" s="131"/>
      <c r="E21" s="115">
        <v>176709</v>
      </c>
      <c r="F21" s="115"/>
      <c r="G21" s="115"/>
      <c r="H21" s="115"/>
      <c r="I21" s="115"/>
      <c r="J21" s="115"/>
      <c r="K21" s="132"/>
      <c r="L21" s="133"/>
      <c r="M21" s="13"/>
      <c r="N21" s="138">
        <v>424485</v>
      </c>
      <c r="O21" s="131"/>
      <c r="P21" s="115">
        <v>11348</v>
      </c>
      <c r="Q21" s="115"/>
      <c r="R21" s="115"/>
      <c r="S21" s="115"/>
      <c r="T21" s="115"/>
      <c r="U21" s="115"/>
      <c r="V21" s="115"/>
      <c r="W21" s="168"/>
      <c r="X21" s="169"/>
      <c r="Y21" s="13"/>
      <c r="Z21" s="161"/>
      <c r="AA21" s="162"/>
    </row>
    <row r="22" spans="2:24" ht="15" customHeight="1" thickBot="1"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4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4"/>
    </row>
    <row r="23" spans="2:27" ht="31.5" customHeight="1" thickBot="1">
      <c r="B23" s="163" t="s">
        <v>80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5"/>
    </row>
    <row r="24" spans="2:27" ht="24.75" customHeight="1">
      <c r="B24" s="146" t="s">
        <v>55</v>
      </c>
      <c r="C24" s="147" t="s">
        <v>56</v>
      </c>
      <c r="D24" s="147"/>
      <c r="E24" s="147"/>
      <c r="F24" s="147"/>
      <c r="G24" s="147"/>
      <c r="H24" s="147"/>
      <c r="I24" s="147"/>
      <c r="J24" s="147"/>
      <c r="K24" s="147"/>
      <c r="L24" s="148"/>
      <c r="M24" s="35"/>
      <c r="N24" s="149" t="s">
        <v>57</v>
      </c>
      <c r="O24" s="150"/>
      <c r="P24" s="147"/>
      <c r="Q24" s="147"/>
      <c r="R24" s="147"/>
      <c r="S24" s="147"/>
      <c r="T24" s="147"/>
      <c r="U24" s="147"/>
      <c r="V24" s="147"/>
      <c r="W24" s="147"/>
      <c r="X24" s="148"/>
      <c r="Y24" s="12"/>
      <c r="Z24" s="151" t="s">
        <v>81</v>
      </c>
      <c r="AA24" s="152"/>
    </row>
    <row r="25" spans="2:27" ht="21.75" customHeight="1">
      <c r="B25" s="140"/>
      <c r="C25" s="155" t="s">
        <v>59</v>
      </c>
      <c r="D25" s="155"/>
      <c r="E25" s="156" t="s">
        <v>60</v>
      </c>
      <c r="F25" s="156"/>
      <c r="G25" s="156"/>
      <c r="H25" s="156"/>
      <c r="I25" s="156"/>
      <c r="J25" s="156"/>
      <c r="K25" s="115" t="s">
        <v>61</v>
      </c>
      <c r="L25" s="116"/>
      <c r="M25" s="36"/>
      <c r="N25" s="157" t="s">
        <v>59</v>
      </c>
      <c r="O25" s="158"/>
      <c r="P25" s="156" t="s">
        <v>60</v>
      </c>
      <c r="Q25" s="156"/>
      <c r="R25" s="156"/>
      <c r="S25" s="156"/>
      <c r="T25" s="156"/>
      <c r="U25" s="156"/>
      <c r="V25" s="156"/>
      <c r="W25" s="115" t="s">
        <v>61</v>
      </c>
      <c r="X25" s="116"/>
      <c r="Y25" s="13"/>
      <c r="Z25" s="153"/>
      <c r="AA25" s="154"/>
    </row>
    <row r="26" spans="1:27" s="37" customFormat="1" ht="19.5" customHeight="1">
      <c r="A26" s="10"/>
      <c r="B26" s="140"/>
      <c r="C26" s="14" t="s">
        <v>62</v>
      </c>
      <c r="D26" s="15" t="s">
        <v>63</v>
      </c>
      <c r="E26" s="16" t="s">
        <v>64</v>
      </c>
      <c r="F26" s="16" t="s">
        <v>65</v>
      </c>
      <c r="G26" s="16" t="s">
        <v>66</v>
      </c>
      <c r="H26" s="16" t="s">
        <v>67</v>
      </c>
      <c r="I26" s="143" t="s">
        <v>68</v>
      </c>
      <c r="J26" s="144"/>
      <c r="K26" s="15" t="s">
        <v>69</v>
      </c>
      <c r="L26" s="17" t="s">
        <v>70</v>
      </c>
      <c r="M26" s="20"/>
      <c r="N26" s="15" t="s">
        <v>62</v>
      </c>
      <c r="O26" s="15" t="s">
        <v>63</v>
      </c>
      <c r="P26" s="16" t="s">
        <v>64</v>
      </c>
      <c r="Q26" s="145" t="s">
        <v>71</v>
      </c>
      <c r="R26" s="145"/>
      <c r="S26" s="16" t="s">
        <v>66</v>
      </c>
      <c r="T26" s="16" t="s">
        <v>67</v>
      </c>
      <c r="U26" s="145" t="s">
        <v>68</v>
      </c>
      <c r="V26" s="145"/>
      <c r="W26" s="15" t="s">
        <v>69</v>
      </c>
      <c r="X26" s="17" t="s">
        <v>70</v>
      </c>
      <c r="Y26" s="20"/>
      <c r="Z26" s="18" t="s">
        <v>69</v>
      </c>
      <c r="AA26" s="17" t="s">
        <v>70</v>
      </c>
    </row>
    <row r="27" spans="2:27" ht="16.5" customHeight="1">
      <c r="B27" s="21" t="s">
        <v>41</v>
      </c>
      <c r="C27" s="22">
        <v>96911</v>
      </c>
      <c r="D27" s="22">
        <v>1235</v>
      </c>
      <c r="E27" s="22">
        <v>0</v>
      </c>
      <c r="F27" s="22">
        <v>94</v>
      </c>
      <c r="G27" s="22">
        <v>485</v>
      </c>
      <c r="H27" s="22">
        <v>0</v>
      </c>
      <c r="I27" s="139">
        <v>0</v>
      </c>
      <c r="J27" s="139"/>
      <c r="K27" s="22">
        <v>98725</v>
      </c>
      <c r="L27" s="23">
        <v>98725</v>
      </c>
      <c r="M27" s="13"/>
      <c r="N27" s="25">
        <v>18689</v>
      </c>
      <c r="O27" s="25">
        <v>147</v>
      </c>
      <c r="P27" s="22">
        <v>0</v>
      </c>
      <c r="Q27" s="139">
        <v>111</v>
      </c>
      <c r="R27" s="139"/>
      <c r="S27" s="22">
        <v>74</v>
      </c>
      <c r="T27" s="22">
        <v>0</v>
      </c>
      <c r="U27" s="139">
        <v>0</v>
      </c>
      <c r="V27" s="139"/>
      <c r="W27" s="22">
        <v>19021</v>
      </c>
      <c r="X27" s="23">
        <v>19021</v>
      </c>
      <c r="Y27" s="38"/>
      <c r="Z27" s="39">
        <v>117746</v>
      </c>
      <c r="AA27" s="40">
        <v>117746</v>
      </c>
    </row>
    <row r="28" spans="2:27" ht="16.5" customHeight="1">
      <c r="B28" s="21" t="s">
        <v>42</v>
      </c>
      <c r="C28" s="22">
        <v>132639</v>
      </c>
      <c r="D28" s="22">
        <v>2398</v>
      </c>
      <c r="E28" s="22">
        <v>0</v>
      </c>
      <c r="F28" s="22">
        <v>76</v>
      </c>
      <c r="G28" s="22">
        <v>536</v>
      </c>
      <c r="H28" s="22">
        <v>0</v>
      </c>
      <c r="I28" s="139">
        <v>0</v>
      </c>
      <c r="J28" s="139"/>
      <c r="K28" s="22">
        <v>135649</v>
      </c>
      <c r="L28" s="23">
        <v>234374</v>
      </c>
      <c r="M28" s="13"/>
      <c r="N28" s="25">
        <v>19981</v>
      </c>
      <c r="O28" s="25">
        <v>145</v>
      </c>
      <c r="P28" s="22">
        <v>0</v>
      </c>
      <c r="Q28" s="139">
        <v>164</v>
      </c>
      <c r="R28" s="139"/>
      <c r="S28" s="22">
        <v>66</v>
      </c>
      <c r="T28" s="22">
        <v>0</v>
      </c>
      <c r="U28" s="139">
        <v>0</v>
      </c>
      <c r="V28" s="139"/>
      <c r="W28" s="22">
        <v>20356</v>
      </c>
      <c r="X28" s="23">
        <v>39377</v>
      </c>
      <c r="Y28" s="38"/>
      <c r="Z28" s="39">
        <v>156005</v>
      </c>
      <c r="AA28" s="40">
        <v>273751</v>
      </c>
    </row>
    <row r="29" spans="2:27" ht="16.5" customHeight="1">
      <c r="B29" s="21" t="s">
        <v>43</v>
      </c>
      <c r="C29" s="22">
        <v>288366</v>
      </c>
      <c r="D29" s="22">
        <v>5870</v>
      </c>
      <c r="E29" s="22">
        <v>1538</v>
      </c>
      <c r="F29" s="22">
        <v>167</v>
      </c>
      <c r="G29" s="22">
        <v>1605</v>
      </c>
      <c r="H29" s="22">
        <v>14</v>
      </c>
      <c r="I29" s="139">
        <v>0</v>
      </c>
      <c r="J29" s="139"/>
      <c r="K29" s="22">
        <v>297560</v>
      </c>
      <c r="L29" s="23">
        <v>531934</v>
      </c>
      <c r="M29" s="13"/>
      <c r="N29" s="25">
        <v>24150</v>
      </c>
      <c r="O29" s="25">
        <v>281</v>
      </c>
      <c r="P29" s="22">
        <v>0</v>
      </c>
      <c r="Q29" s="139">
        <v>233</v>
      </c>
      <c r="R29" s="139"/>
      <c r="S29" s="22">
        <v>6</v>
      </c>
      <c r="T29" s="22">
        <v>0</v>
      </c>
      <c r="U29" s="139">
        <v>0</v>
      </c>
      <c r="V29" s="139"/>
      <c r="W29" s="22">
        <v>24670</v>
      </c>
      <c r="X29" s="23">
        <v>64047</v>
      </c>
      <c r="Y29" s="13"/>
      <c r="Z29" s="39">
        <v>322230</v>
      </c>
      <c r="AA29" s="40">
        <v>595981</v>
      </c>
    </row>
    <row r="30" spans="2:27" ht="16.5" customHeight="1">
      <c r="B30" s="21" t="s">
        <v>44</v>
      </c>
      <c r="C30" s="22">
        <v>582490</v>
      </c>
      <c r="D30" s="22">
        <v>15215</v>
      </c>
      <c r="E30" s="22">
        <v>7204</v>
      </c>
      <c r="F30" s="22">
        <v>1504</v>
      </c>
      <c r="G30" s="22">
        <v>10444</v>
      </c>
      <c r="H30" s="22">
        <v>30</v>
      </c>
      <c r="I30" s="139">
        <v>16</v>
      </c>
      <c r="J30" s="139"/>
      <c r="K30" s="22">
        <v>616903</v>
      </c>
      <c r="L30" s="23">
        <v>1148837</v>
      </c>
      <c r="M30" s="13"/>
      <c r="N30" s="25">
        <v>33674</v>
      </c>
      <c r="O30" s="25">
        <v>529</v>
      </c>
      <c r="P30" s="22">
        <v>0</v>
      </c>
      <c r="Q30" s="139">
        <v>543</v>
      </c>
      <c r="R30" s="139"/>
      <c r="S30" s="22">
        <v>231</v>
      </c>
      <c r="T30" s="22">
        <v>2</v>
      </c>
      <c r="U30" s="139">
        <v>3</v>
      </c>
      <c r="V30" s="139"/>
      <c r="W30" s="22">
        <v>34982</v>
      </c>
      <c r="X30" s="23">
        <v>99029</v>
      </c>
      <c r="Y30" s="13"/>
      <c r="Z30" s="39">
        <v>651885</v>
      </c>
      <c r="AA30" s="40">
        <v>1247866</v>
      </c>
    </row>
    <row r="31" spans="2:27" ht="16.5" customHeight="1">
      <c r="B31" s="21" t="s">
        <v>72</v>
      </c>
      <c r="C31" s="22"/>
      <c r="D31" s="22"/>
      <c r="E31" s="22"/>
      <c r="F31" s="22"/>
      <c r="G31" s="22"/>
      <c r="H31" s="22"/>
      <c r="I31" s="139"/>
      <c r="J31" s="139"/>
      <c r="K31" s="22" t="s">
        <v>82</v>
      </c>
      <c r="L31" s="23"/>
      <c r="M31" s="13"/>
      <c r="N31" s="25"/>
      <c r="O31" s="25"/>
      <c r="P31" s="22"/>
      <c r="Q31" s="139"/>
      <c r="R31" s="139"/>
      <c r="S31" s="22"/>
      <c r="T31" s="22"/>
      <c r="U31" s="139"/>
      <c r="V31" s="139"/>
      <c r="W31" s="22"/>
      <c r="X31" s="23"/>
      <c r="Y31" s="13"/>
      <c r="Z31" s="39" t="s">
        <v>82</v>
      </c>
      <c r="AA31" s="40" t="s">
        <v>82</v>
      </c>
    </row>
    <row r="32" spans="2:27" ht="16.5" customHeight="1">
      <c r="B32" s="21" t="s">
        <v>73</v>
      </c>
      <c r="C32" s="22"/>
      <c r="D32" s="22"/>
      <c r="E32" s="22"/>
      <c r="F32" s="22"/>
      <c r="G32" s="22"/>
      <c r="H32" s="22"/>
      <c r="I32" s="139"/>
      <c r="J32" s="139"/>
      <c r="K32" s="22" t="s">
        <v>82</v>
      </c>
      <c r="L32" s="23"/>
      <c r="M32" s="13"/>
      <c r="N32" s="25"/>
      <c r="O32" s="25"/>
      <c r="P32" s="22"/>
      <c r="Q32" s="139"/>
      <c r="R32" s="139"/>
      <c r="S32" s="22"/>
      <c r="T32" s="22"/>
      <c r="U32" s="139"/>
      <c r="V32" s="139"/>
      <c r="W32" s="22"/>
      <c r="X32" s="23"/>
      <c r="Y32" s="13"/>
      <c r="Z32" s="39" t="s">
        <v>82</v>
      </c>
      <c r="AA32" s="40" t="s">
        <v>82</v>
      </c>
    </row>
    <row r="33" spans="2:27" ht="16.5" customHeight="1">
      <c r="B33" s="21" t="s">
        <v>74</v>
      </c>
      <c r="C33" s="22"/>
      <c r="D33" s="22"/>
      <c r="E33" s="22"/>
      <c r="F33" s="22"/>
      <c r="G33" s="22"/>
      <c r="H33" s="22"/>
      <c r="I33" s="139"/>
      <c r="J33" s="139"/>
      <c r="K33" s="22" t="s">
        <v>82</v>
      </c>
      <c r="L33" s="23"/>
      <c r="M33" s="13"/>
      <c r="N33" s="25"/>
      <c r="O33" s="25"/>
      <c r="P33" s="22"/>
      <c r="Q33" s="139"/>
      <c r="R33" s="139"/>
      <c r="S33" s="22"/>
      <c r="T33" s="22"/>
      <c r="U33" s="139"/>
      <c r="V33" s="139"/>
      <c r="W33" s="22"/>
      <c r="X33" s="23"/>
      <c r="Y33" s="13"/>
      <c r="Z33" s="39" t="s">
        <v>82</v>
      </c>
      <c r="AA33" s="40" t="s">
        <v>82</v>
      </c>
    </row>
    <row r="34" spans="2:27" ht="16.5" customHeight="1">
      <c r="B34" s="21" t="s">
        <v>75</v>
      </c>
      <c r="C34" s="22"/>
      <c r="D34" s="22"/>
      <c r="E34" s="22"/>
      <c r="F34" s="22"/>
      <c r="G34" s="22"/>
      <c r="H34" s="22"/>
      <c r="I34" s="139"/>
      <c r="J34" s="139"/>
      <c r="K34" s="22" t="s">
        <v>82</v>
      </c>
      <c r="L34" s="23"/>
      <c r="M34" s="13"/>
      <c r="N34" s="25"/>
      <c r="O34" s="25"/>
      <c r="P34" s="22"/>
      <c r="Q34" s="139"/>
      <c r="R34" s="139"/>
      <c r="S34" s="22"/>
      <c r="T34" s="22"/>
      <c r="U34" s="139"/>
      <c r="V34" s="139"/>
      <c r="W34" s="22"/>
      <c r="X34" s="23"/>
      <c r="Y34" s="13"/>
      <c r="Z34" s="39" t="s">
        <v>82</v>
      </c>
      <c r="AA34" s="40" t="s">
        <v>82</v>
      </c>
    </row>
    <row r="35" spans="2:27" ht="16.5" customHeight="1">
      <c r="B35" s="21" t="s">
        <v>76</v>
      </c>
      <c r="C35" s="22"/>
      <c r="D35" s="22"/>
      <c r="E35" s="22"/>
      <c r="F35" s="22"/>
      <c r="G35" s="22"/>
      <c r="H35" s="22"/>
      <c r="I35" s="139"/>
      <c r="J35" s="139"/>
      <c r="K35" s="22" t="s">
        <v>82</v>
      </c>
      <c r="L35" s="23"/>
      <c r="M35" s="13"/>
      <c r="N35" s="25"/>
      <c r="O35" s="25"/>
      <c r="P35" s="22"/>
      <c r="Q35" s="139"/>
      <c r="R35" s="139"/>
      <c r="S35" s="22"/>
      <c r="T35" s="22"/>
      <c r="U35" s="139"/>
      <c r="V35" s="139"/>
      <c r="W35" s="22"/>
      <c r="X35" s="23"/>
      <c r="Y35" s="13"/>
      <c r="Z35" s="39" t="s">
        <v>82</v>
      </c>
      <c r="AA35" s="40" t="s">
        <v>82</v>
      </c>
    </row>
    <row r="36" spans="2:27" ht="16.5" customHeight="1">
      <c r="B36" s="21" t="s">
        <v>77</v>
      </c>
      <c r="C36" s="22"/>
      <c r="D36" s="22"/>
      <c r="E36" s="22"/>
      <c r="F36" s="22"/>
      <c r="G36" s="22"/>
      <c r="H36" s="22"/>
      <c r="I36" s="139"/>
      <c r="J36" s="139"/>
      <c r="K36" s="22" t="s">
        <v>82</v>
      </c>
      <c r="L36" s="23"/>
      <c r="M36" s="13"/>
      <c r="N36" s="25"/>
      <c r="O36" s="25"/>
      <c r="P36" s="22"/>
      <c r="Q36" s="139"/>
      <c r="R36" s="139"/>
      <c r="S36" s="22"/>
      <c r="T36" s="22"/>
      <c r="U36" s="139"/>
      <c r="V36" s="139"/>
      <c r="W36" s="22"/>
      <c r="X36" s="23"/>
      <c r="Y36" s="13"/>
      <c r="Z36" s="39" t="s">
        <v>82</v>
      </c>
      <c r="AA36" s="40" t="s">
        <v>82</v>
      </c>
    </row>
    <row r="37" spans="2:27" ht="16.5" customHeight="1">
      <c r="B37" s="21" t="s">
        <v>78</v>
      </c>
      <c r="C37" s="22"/>
      <c r="D37" s="22"/>
      <c r="E37" s="22"/>
      <c r="F37" s="22"/>
      <c r="G37" s="22"/>
      <c r="H37" s="22"/>
      <c r="I37" s="139"/>
      <c r="J37" s="139"/>
      <c r="K37" s="22" t="s">
        <v>82</v>
      </c>
      <c r="L37" s="23"/>
      <c r="M37" s="13"/>
      <c r="N37" s="25"/>
      <c r="O37" s="25"/>
      <c r="P37" s="22"/>
      <c r="Q37" s="139"/>
      <c r="R37" s="139"/>
      <c r="S37" s="22"/>
      <c r="T37" s="22"/>
      <c r="U37" s="139"/>
      <c r="V37" s="139"/>
      <c r="W37" s="22"/>
      <c r="X37" s="23"/>
      <c r="Y37" s="13"/>
      <c r="Z37" s="39" t="s">
        <v>82</v>
      </c>
      <c r="AA37" s="40" t="s">
        <v>82</v>
      </c>
    </row>
    <row r="38" spans="2:27" ht="16.5" customHeight="1" thickBot="1">
      <c r="B38" s="21" t="s">
        <v>79</v>
      </c>
      <c r="C38" s="22"/>
      <c r="D38" s="22"/>
      <c r="E38" s="22"/>
      <c r="F38" s="22"/>
      <c r="G38" s="22"/>
      <c r="H38" s="22"/>
      <c r="I38" s="139"/>
      <c r="J38" s="139"/>
      <c r="K38" s="22" t="s">
        <v>82</v>
      </c>
      <c r="L38" s="23"/>
      <c r="M38" s="13"/>
      <c r="N38" s="25"/>
      <c r="O38" s="25"/>
      <c r="P38" s="22"/>
      <c r="Q38" s="139"/>
      <c r="R38" s="139"/>
      <c r="S38" s="22"/>
      <c r="T38" s="22"/>
      <c r="U38" s="139"/>
      <c r="V38" s="139"/>
      <c r="W38" s="22"/>
      <c r="X38" s="23"/>
      <c r="Y38" s="13"/>
      <c r="Z38" s="41" t="s">
        <v>82</v>
      </c>
      <c r="AA38" s="42" t="s">
        <v>82</v>
      </c>
    </row>
    <row r="39" spans="2:27" ht="18.75" customHeight="1">
      <c r="B39" s="140" t="s">
        <v>61</v>
      </c>
      <c r="C39" s="22">
        <v>1100406</v>
      </c>
      <c r="D39" s="22">
        <v>24718</v>
      </c>
      <c r="E39" s="22">
        <v>8742</v>
      </c>
      <c r="F39" s="22">
        <v>1841</v>
      </c>
      <c r="G39" s="22">
        <v>13070</v>
      </c>
      <c r="H39" s="22">
        <v>44</v>
      </c>
      <c r="I39" s="139">
        <v>16</v>
      </c>
      <c r="J39" s="139"/>
      <c r="K39" s="132">
        <v>1148837</v>
      </c>
      <c r="L39" s="133"/>
      <c r="M39" s="13"/>
      <c r="N39" s="43">
        <v>96494</v>
      </c>
      <c r="O39" s="22">
        <v>1102</v>
      </c>
      <c r="P39" s="22">
        <v>0</v>
      </c>
      <c r="Q39" s="141">
        <v>1051</v>
      </c>
      <c r="R39" s="142"/>
      <c r="S39" s="22">
        <v>377</v>
      </c>
      <c r="T39" s="22">
        <v>2</v>
      </c>
      <c r="U39" s="139">
        <v>3</v>
      </c>
      <c r="V39" s="139"/>
      <c r="W39" s="132">
        <v>99029</v>
      </c>
      <c r="X39" s="133"/>
      <c r="Y39" s="13"/>
      <c r="Z39" s="134">
        <v>1247866</v>
      </c>
      <c r="AA39" s="135"/>
    </row>
    <row r="40" spans="2:27" ht="18.75" customHeight="1" thickBot="1">
      <c r="B40" s="140"/>
      <c r="C40" s="129">
        <v>1125124</v>
      </c>
      <c r="D40" s="131"/>
      <c r="E40" s="115">
        <v>23713</v>
      </c>
      <c r="F40" s="115"/>
      <c r="G40" s="115"/>
      <c r="H40" s="115"/>
      <c r="I40" s="115"/>
      <c r="J40" s="115"/>
      <c r="K40" s="132"/>
      <c r="L40" s="133"/>
      <c r="M40" s="13"/>
      <c r="N40" s="138">
        <v>97596</v>
      </c>
      <c r="O40" s="131"/>
      <c r="P40" s="115">
        <v>1433</v>
      </c>
      <c r="Q40" s="115"/>
      <c r="R40" s="115"/>
      <c r="S40" s="115"/>
      <c r="T40" s="115"/>
      <c r="U40" s="115"/>
      <c r="V40" s="115"/>
      <c r="W40" s="132"/>
      <c r="X40" s="133"/>
      <c r="Y40" s="13"/>
      <c r="Z40" s="136"/>
      <c r="AA40" s="137"/>
    </row>
    <row r="41" ht="15" customHeight="1"/>
    <row r="42" ht="3.75" customHeight="1" thickBot="1"/>
    <row r="43" spans="2:27" ht="30" customHeight="1" thickBot="1">
      <c r="B43" s="123" t="s">
        <v>83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</row>
    <row r="44" spans="2:27" ht="21.75" customHeight="1">
      <c r="B44" s="126" t="s">
        <v>84</v>
      </c>
      <c r="C44" s="127"/>
      <c r="D44" s="127"/>
      <c r="E44" s="127"/>
      <c r="F44" s="127"/>
      <c r="G44" s="127"/>
      <c r="H44" s="128"/>
      <c r="I44" s="44"/>
      <c r="J44" s="126" t="s">
        <v>57</v>
      </c>
      <c r="K44" s="127"/>
      <c r="L44" s="127"/>
      <c r="M44" s="127"/>
      <c r="N44" s="127"/>
      <c r="O44" s="127"/>
      <c r="P44" s="127"/>
      <c r="Q44" s="128"/>
      <c r="R44" s="12"/>
      <c r="S44" s="126" t="s">
        <v>85</v>
      </c>
      <c r="T44" s="127"/>
      <c r="U44" s="127"/>
      <c r="V44" s="127"/>
      <c r="W44" s="127"/>
      <c r="X44" s="127"/>
      <c r="Y44" s="127"/>
      <c r="Z44" s="127"/>
      <c r="AA44" s="128"/>
    </row>
    <row r="45" spans="2:27" ht="18" customHeight="1">
      <c r="B45" s="106" t="s">
        <v>55</v>
      </c>
      <c r="C45" s="107"/>
      <c r="D45" s="129" t="s">
        <v>69</v>
      </c>
      <c r="E45" s="130"/>
      <c r="F45" s="131"/>
      <c r="G45" s="115" t="s">
        <v>86</v>
      </c>
      <c r="H45" s="116"/>
      <c r="I45" s="45"/>
      <c r="J45" s="106" t="s">
        <v>55</v>
      </c>
      <c r="K45" s="108"/>
      <c r="L45" s="129" t="s">
        <v>69</v>
      </c>
      <c r="M45" s="130"/>
      <c r="N45" s="130"/>
      <c r="O45" s="131"/>
      <c r="P45" s="115" t="s">
        <v>86</v>
      </c>
      <c r="Q45" s="116"/>
      <c r="R45" s="45"/>
      <c r="S45" s="106" t="s">
        <v>55</v>
      </c>
      <c r="T45" s="107"/>
      <c r="U45" s="108"/>
      <c r="V45" s="115" t="s">
        <v>69</v>
      </c>
      <c r="W45" s="115"/>
      <c r="X45" s="115"/>
      <c r="Y45" s="115"/>
      <c r="Z45" s="115" t="s">
        <v>86</v>
      </c>
      <c r="AA45" s="116"/>
    </row>
    <row r="46" spans="2:27" ht="16.5" customHeight="1">
      <c r="B46" s="109"/>
      <c r="C46" s="110"/>
      <c r="D46" s="117" t="s">
        <v>87</v>
      </c>
      <c r="E46" s="118"/>
      <c r="F46" s="97" t="s">
        <v>88</v>
      </c>
      <c r="G46" s="97" t="s">
        <v>89</v>
      </c>
      <c r="H46" s="96" t="s">
        <v>88</v>
      </c>
      <c r="I46" s="46"/>
      <c r="J46" s="109"/>
      <c r="K46" s="111"/>
      <c r="L46" s="98" t="s">
        <v>89</v>
      </c>
      <c r="M46" s="119"/>
      <c r="N46" s="121" t="s">
        <v>90</v>
      </c>
      <c r="O46" s="122"/>
      <c r="P46" s="97" t="s">
        <v>89</v>
      </c>
      <c r="Q46" s="96" t="s">
        <v>88</v>
      </c>
      <c r="R46" s="46"/>
      <c r="S46" s="109"/>
      <c r="T46" s="110"/>
      <c r="U46" s="111"/>
      <c r="V46" s="97" t="s">
        <v>91</v>
      </c>
      <c r="W46" s="97"/>
      <c r="X46" s="98" t="s">
        <v>88</v>
      </c>
      <c r="Y46" s="99"/>
      <c r="Z46" s="97" t="s">
        <v>92</v>
      </c>
      <c r="AA46" s="96" t="s">
        <v>93</v>
      </c>
    </row>
    <row r="47" spans="2:27" ht="23.25" customHeight="1">
      <c r="B47" s="112"/>
      <c r="C47" s="113"/>
      <c r="D47" s="102" t="s">
        <v>94</v>
      </c>
      <c r="E47" s="103"/>
      <c r="F47" s="97"/>
      <c r="G47" s="97"/>
      <c r="H47" s="96"/>
      <c r="I47" s="46"/>
      <c r="J47" s="112"/>
      <c r="K47" s="114"/>
      <c r="L47" s="100"/>
      <c r="M47" s="120"/>
      <c r="N47" s="104" t="s">
        <v>95</v>
      </c>
      <c r="O47" s="105"/>
      <c r="P47" s="97"/>
      <c r="Q47" s="96"/>
      <c r="R47" s="46"/>
      <c r="S47" s="112"/>
      <c r="T47" s="113"/>
      <c r="U47" s="114"/>
      <c r="V47" s="97"/>
      <c r="W47" s="97"/>
      <c r="X47" s="100"/>
      <c r="Y47" s="101"/>
      <c r="Z47" s="97"/>
      <c r="AA47" s="96"/>
    </row>
    <row r="48" spans="2:27" ht="16.5" customHeight="1">
      <c r="B48" s="47" t="s">
        <v>41</v>
      </c>
      <c r="C48" s="48"/>
      <c r="D48" s="88">
        <v>-2278</v>
      </c>
      <c r="E48" s="88"/>
      <c r="F48" s="49">
        <v>-2.255378553112284</v>
      </c>
      <c r="G48" s="26">
        <v>-2278</v>
      </c>
      <c r="H48" s="50">
        <v>-2.255378553112284</v>
      </c>
      <c r="I48" s="34"/>
      <c r="J48" s="89" t="s">
        <v>41</v>
      </c>
      <c r="K48" s="90"/>
      <c r="L48" s="91">
        <v>3050</v>
      </c>
      <c r="M48" s="92"/>
      <c r="N48" s="76">
        <v>19.09711351825183</v>
      </c>
      <c r="O48" s="77"/>
      <c r="P48" s="26">
        <v>3050</v>
      </c>
      <c r="Q48" s="50">
        <v>19.09711351825183</v>
      </c>
      <c r="R48" s="34"/>
      <c r="S48" s="93" t="s">
        <v>41</v>
      </c>
      <c r="T48" s="94"/>
      <c r="U48" s="95"/>
      <c r="V48" s="88">
        <v>772</v>
      </c>
      <c r="W48" s="88"/>
      <c r="X48" s="76">
        <v>0.6599757211004155</v>
      </c>
      <c r="Y48" s="77"/>
      <c r="Z48" s="26">
        <v>772</v>
      </c>
      <c r="AA48" s="50">
        <v>0.6599757211004155</v>
      </c>
    </row>
    <row r="49" spans="2:27" ht="16.5" customHeight="1">
      <c r="B49" s="47" t="s">
        <v>42</v>
      </c>
      <c r="C49" s="48"/>
      <c r="D49" s="88">
        <v>-4716</v>
      </c>
      <c r="E49" s="88"/>
      <c r="F49" s="49">
        <v>-3.359811918925658</v>
      </c>
      <c r="G49" s="26">
        <v>-6994</v>
      </c>
      <c r="H49" s="50">
        <v>-2.897650061317159</v>
      </c>
      <c r="I49" s="34"/>
      <c r="J49" s="89" t="s">
        <v>42</v>
      </c>
      <c r="K49" s="90"/>
      <c r="L49" s="91">
        <v>2574</v>
      </c>
      <c r="M49" s="92"/>
      <c r="N49" s="76">
        <v>14.475312113373073</v>
      </c>
      <c r="O49" s="77"/>
      <c r="P49" s="26">
        <v>5624</v>
      </c>
      <c r="Q49" s="50">
        <v>16.662222617248837</v>
      </c>
      <c r="R49" s="34"/>
      <c r="S49" s="93" t="s">
        <v>42</v>
      </c>
      <c r="T49" s="94"/>
      <c r="U49" s="95"/>
      <c r="V49" s="88">
        <v>-2142</v>
      </c>
      <c r="W49" s="88"/>
      <c r="X49" s="76">
        <v>-1.3544360626505718</v>
      </c>
      <c r="Y49" s="77"/>
      <c r="Z49" s="26">
        <v>-1370</v>
      </c>
      <c r="AA49" s="50">
        <v>-0.4979627145873997</v>
      </c>
    </row>
    <row r="50" spans="2:27" ht="16.5" customHeight="1">
      <c r="B50" s="47" t="s">
        <v>43</v>
      </c>
      <c r="C50" s="48"/>
      <c r="D50" s="88">
        <v>-7035</v>
      </c>
      <c r="E50" s="88"/>
      <c r="F50" s="49">
        <v>-2.3096242551584893</v>
      </c>
      <c r="G50" s="26">
        <v>-14029</v>
      </c>
      <c r="H50" s="50">
        <v>-2.569588049006984</v>
      </c>
      <c r="I50" s="34"/>
      <c r="J50" s="89" t="s">
        <v>43</v>
      </c>
      <c r="K50" s="90"/>
      <c r="L50" s="91">
        <v>-1026</v>
      </c>
      <c r="M50" s="92"/>
      <c r="N50" s="76">
        <v>-3.9928393524283936</v>
      </c>
      <c r="O50" s="77"/>
      <c r="P50" s="26">
        <v>4598</v>
      </c>
      <c r="Q50" s="50">
        <v>7.734360544332117</v>
      </c>
      <c r="R50" s="34"/>
      <c r="S50" s="93" t="s">
        <v>43</v>
      </c>
      <c r="T50" s="94"/>
      <c r="U50" s="95"/>
      <c r="V50" s="88">
        <v>-8061</v>
      </c>
      <c r="W50" s="88"/>
      <c r="X50" s="76">
        <v>-2.4405751292042472</v>
      </c>
      <c r="Y50" s="77"/>
      <c r="Z50" s="26">
        <v>-9431</v>
      </c>
      <c r="AA50" s="50">
        <v>-1.5577821384445634</v>
      </c>
    </row>
    <row r="51" spans="2:27" ht="16.5" customHeight="1">
      <c r="B51" s="47" t="s">
        <v>44</v>
      </c>
      <c r="C51" s="48"/>
      <c r="D51" s="88">
        <v>-152371</v>
      </c>
      <c r="E51" s="88"/>
      <c r="F51" s="49">
        <v>-19.80711684003359</v>
      </c>
      <c r="G51" s="26">
        <v>-166400</v>
      </c>
      <c r="H51" s="50">
        <v>-12.651712200918922</v>
      </c>
      <c r="I51" s="34"/>
      <c r="J51" s="89" t="s">
        <v>44</v>
      </c>
      <c r="K51" s="90"/>
      <c r="L51" s="91">
        <v>7115</v>
      </c>
      <c r="M51" s="92"/>
      <c r="N51" s="76">
        <v>25.531991244123876</v>
      </c>
      <c r="O51" s="77"/>
      <c r="P51" s="26">
        <v>11713</v>
      </c>
      <c r="Q51" s="50">
        <v>13.414494479820421</v>
      </c>
      <c r="R51" s="34"/>
      <c r="S51" s="93" t="s">
        <v>44</v>
      </c>
      <c r="T51" s="94"/>
      <c r="U51" s="95"/>
      <c r="V51" s="88">
        <v>-145256</v>
      </c>
      <c r="W51" s="88"/>
      <c r="X51" s="76">
        <v>-18.22212130601738</v>
      </c>
      <c r="Y51" s="77"/>
      <c r="Z51" s="26">
        <v>-154687</v>
      </c>
      <c r="AA51" s="50">
        <v>-11.028959333444083</v>
      </c>
    </row>
    <row r="52" spans="2:27" ht="16.5" customHeight="1">
      <c r="B52" s="47" t="s">
        <v>72</v>
      </c>
      <c r="C52" s="48"/>
      <c r="D52" s="88"/>
      <c r="E52" s="88"/>
      <c r="F52" s="49"/>
      <c r="G52" s="26"/>
      <c r="H52" s="50"/>
      <c r="I52" s="34"/>
      <c r="J52" s="89" t="s">
        <v>72</v>
      </c>
      <c r="K52" s="90"/>
      <c r="L52" s="91"/>
      <c r="M52" s="92"/>
      <c r="N52" s="76"/>
      <c r="O52" s="77"/>
      <c r="P52" s="26"/>
      <c r="Q52" s="50"/>
      <c r="R52" s="34"/>
      <c r="S52" s="93" t="s">
        <v>72</v>
      </c>
      <c r="T52" s="94"/>
      <c r="U52" s="95"/>
      <c r="V52" s="88"/>
      <c r="W52" s="88"/>
      <c r="X52" s="76"/>
      <c r="Y52" s="77"/>
      <c r="Z52" s="26"/>
      <c r="AA52" s="50"/>
    </row>
    <row r="53" spans="2:27" ht="16.5" customHeight="1">
      <c r="B53" s="47" t="s">
        <v>73</v>
      </c>
      <c r="C53" s="48"/>
      <c r="D53" s="88"/>
      <c r="E53" s="88"/>
      <c r="F53" s="49"/>
      <c r="G53" s="26"/>
      <c r="H53" s="50"/>
      <c r="I53" s="34"/>
      <c r="J53" s="89" t="s">
        <v>73</v>
      </c>
      <c r="K53" s="90"/>
      <c r="L53" s="91"/>
      <c r="M53" s="92"/>
      <c r="N53" s="76"/>
      <c r="O53" s="77"/>
      <c r="P53" s="26"/>
      <c r="Q53" s="50"/>
      <c r="R53" s="34"/>
      <c r="S53" s="93" t="s">
        <v>73</v>
      </c>
      <c r="T53" s="94"/>
      <c r="U53" s="95"/>
      <c r="V53" s="88"/>
      <c r="W53" s="88"/>
      <c r="X53" s="76"/>
      <c r="Y53" s="77"/>
      <c r="Z53" s="26"/>
      <c r="AA53" s="50"/>
    </row>
    <row r="54" spans="2:27" ht="16.5" customHeight="1">
      <c r="B54" s="47" t="s">
        <v>74</v>
      </c>
      <c r="C54" s="48"/>
      <c r="D54" s="88"/>
      <c r="E54" s="88"/>
      <c r="F54" s="49"/>
      <c r="G54" s="26"/>
      <c r="H54" s="50"/>
      <c r="I54" s="34"/>
      <c r="J54" s="89" t="s">
        <v>74</v>
      </c>
      <c r="K54" s="90"/>
      <c r="L54" s="91"/>
      <c r="M54" s="92"/>
      <c r="N54" s="76"/>
      <c r="O54" s="77"/>
      <c r="P54" s="26"/>
      <c r="Q54" s="50"/>
      <c r="R54" s="34"/>
      <c r="S54" s="93" t="s">
        <v>74</v>
      </c>
      <c r="T54" s="94"/>
      <c r="U54" s="95"/>
      <c r="V54" s="88"/>
      <c r="W54" s="88"/>
      <c r="X54" s="76"/>
      <c r="Y54" s="77"/>
      <c r="Z54" s="26"/>
      <c r="AA54" s="50"/>
    </row>
    <row r="55" spans="2:27" ht="16.5" customHeight="1">
      <c r="B55" s="47" t="s">
        <v>75</v>
      </c>
      <c r="C55" s="48"/>
      <c r="D55" s="88"/>
      <c r="E55" s="88"/>
      <c r="F55" s="49"/>
      <c r="G55" s="26"/>
      <c r="H55" s="50"/>
      <c r="I55" s="34"/>
      <c r="J55" s="89" t="s">
        <v>96</v>
      </c>
      <c r="K55" s="90"/>
      <c r="L55" s="91"/>
      <c r="M55" s="92"/>
      <c r="N55" s="76"/>
      <c r="O55" s="77"/>
      <c r="P55" s="26"/>
      <c r="Q55" s="50"/>
      <c r="R55" s="34"/>
      <c r="S55" s="93" t="s">
        <v>96</v>
      </c>
      <c r="T55" s="94"/>
      <c r="U55" s="95"/>
      <c r="V55" s="88"/>
      <c r="W55" s="88"/>
      <c r="X55" s="76"/>
      <c r="Y55" s="77"/>
      <c r="Z55" s="26"/>
      <c r="AA55" s="50"/>
    </row>
    <row r="56" spans="2:27" ht="16.5" customHeight="1">
      <c r="B56" s="47" t="s">
        <v>76</v>
      </c>
      <c r="C56" s="48"/>
      <c r="D56" s="88"/>
      <c r="E56" s="88"/>
      <c r="F56" s="49"/>
      <c r="G56" s="26"/>
      <c r="H56" s="50"/>
      <c r="I56" s="34"/>
      <c r="J56" s="89" t="s">
        <v>76</v>
      </c>
      <c r="K56" s="90"/>
      <c r="L56" s="91"/>
      <c r="M56" s="92"/>
      <c r="N56" s="76"/>
      <c r="O56" s="77"/>
      <c r="P56" s="26"/>
      <c r="Q56" s="50"/>
      <c r="R56" s="34"/>
      <c r="S56" s="93" t="s">
        <v>76</v>
      </c>
      <c r="T56" s="94"/>
      <c r="U56" s="95"/>
      <c r="V56" s="88"/>
      <c r="W56" s="88"/>
      <c r="X56" s="76"/>
      <c r="Y56" s="77"/>
      <c r="Z56" s="26"/>
      <c r="AA56" s="50"/>
    </row>
    <row r="57" spans="2:27" ht="16.5" customHeight="1">
      <c r="B57" s="47" t="s">
        <v>77</v>
      </c>
      <c r="C57" s="48"/>
      <c r="D57" s="88"/>
      <c r="E57" s="88"/>
      <c r="F57" s="49"/>
      <c r="G57" s="26"/>
      <c r="H57" s="50"/>
      <c r="I57" s="34"/>
      <c r="J57" s="89" t="s">
        <v>77</v>
      </c>
      <c r="K57" s="90"/>
      <c r="L57" s="91"/>
      <c r="M57" s="92"/>
      <c r="N57" s="76"/>
      <c r="O57" s="77"/>
      <c r="P57" s="26"/>
      <c r="Q57" s="50"/>
      <c r="R57" s="34"/>
      <c r="S57" s="93" t="s">
        <v>77</v>
      </c>
      <c r="T57" s="94"/>
      <c r="U57" s="95"/>
      <c r="V57" s="88"/>
      <c r="W57" s="88"/>
      <c r="X57" s="76"/>
      <c r="Y57" s="77"/>
      <c r="Z57" s="26"/>
      <c r="AA57" s="50"/>
    </row>
    <row r="58" spans="2:27" ht="16.5" customHeight="1">
      <c r="B58" s="47" t="s">
        <v>78</v>
      </c>
      <c r="C58" s="48"/>
      <c r="D58" s="88"/>
      <c r="E58" s="88"/>
      <c r="F58" s="49"/>
      <c r="G58" s="26"/>
      <c r="H58" s="50"/>
      <c r="I58" s="34"/>
      <c r="J58" s="89" t="s">
        <v>78</v>
      </c>
      <c r="K58" s="90"/>
      <c r="L58" s="91"/>
      <c r="M58" s="92"/>
      <c r="N58" s="76"/>
      <c r="O58" s="77"/>
      <c r="P58" s="26"/>
      <c r="Q58" s="50"/>
      <c r="R58" s="34"/>
      <c r="S58" s="93" t="s">
        <v>78</v>
      </c>
      <c r="T58" s="94"/>
      <c r="U58" s="95"/>
      <c r="V58" s="88"/>
      <c r="W58" s="88"/>
      <c r="X58" s="76"/>
      <c r="Y58" s="77"/>
      <c r="Z58" s="26"/>
      <c r="AA58" s="50"/>
    </row>
    <row r="59" spans="2:27" ht="16.5" customHeight="1" thickBot="1">
      <c r="B59" s="51" t="s">
        <v>79</v>
      </c>
      <c r="C59" s="52"/>
      <c r="D59" s="78"/>
      <c r="E59" s="78"/>
      <c r="F59" s="54"/>
      <c r="G59" s="53"/>
      <c r="H59" s="55"/>
      <c r="I59" s="34"/>
      <c r="J59" s="79" t="s">
        <v>79</v>
      </c>
      <c r="K59" s="80"/>
      <c r="L59" s="81"/>
      <c r="M59" s="82"/>
      <c r="N59" s="83"/>
      <c r="O59" s="84"/>
      <c r="P59" s="53"/>
      <c r="Q59" s="55"/>
      <c r="R59" s="34"/>
      <c r="S59" s="85" t="s">
        <v>79</v>
      </c>
      <c r="T59" s="86"/>
      <c r="U59" s="87"/>
      <c r="V59" s="78"/>
      <c r="W59" s="78"/>
      <c r="X59" s="83"/>
      <c r="Y59" s="84"/>
      <c r="Z59" s="53"/>
      <c r="AA59" s="55"/>
    </row>
    <row r="60" spans="2:27" ht="4.5" customHeight="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</sheetData>
  <sheetProtection/>
  <mergeCells count="236">
    <mergeCell ref="B1:AA1"/>
    <mergeCell ref="B2:AA2"/>
    <mergeCell ref="B4:AA4"/>
    <mergeCell ref="B5:B7"/>
    <mergeCell ref="C5:L5"/>
    <mergeCell ref="N5:X5"/>
    <mergeCell ref="Z5:AA6"/>
    <mergeCell ref="C6:D6"/>
    <mergeCell ref="E6:J6"/>
    <mergeCell ref="K6:L6"/>
    <mergeCell ref="N6:O6"/>
    <mergeCell ref="P6:V6"/>
    <mergeCell ref="W6:X6"/>
    <mergeCell ref="I7:J7"/>
    <mergeCell ref="Q7:R7"/>
    <mergeCell ref="U7:V7"/>
    <mergeCell ref="I8:J8"/>
    <mergeCell ref="Q8:R8"/>
    <mergeCell ref="U8:V8"/>
    <mergeCell ref="I9:J9"/>
    <mergeCell ref="Q9:R9"/>
    <mergeCell ref="U9:V9"/>
    <mergeCell ref="I10:J10"/>
    <mergeCell ref="Q10:R10"/>
    <mergeCell ref="U10:V10"/>
    <mergeCell ref="I11:J11"/>
    <mergeCell ref="Q11:R11"/>
    <mergeCell ref="U11:V11"/>
    <mergeCell ref="I12:J12"/>
    <mergeCell ref="Q12:R12"/>
    <mergeCell ref="U12:V12"/>
    <mergeCell ref="I13:J13"/>
    <mergeCell ref="Q13:R13"/>
    <mergeCell ref="U13:V13"/>
    <mergeCell ref="I14:J14"/>
    <mergeCell ref="Q14:R14"/>
    <mergeCell ref="U14:V14"/>
    <mergeCell ref="I15:J15"/>
    <mergeCell ref="Q15:R15"/>
    <mergeCell ref="U15:V15"/>
    <mergeCell ref="I16:J16"/>
    <mergeCell ref="Q16:R16"/>
    <mergeCell ref="U16:V16"/>
    <mergeCell ref="I17:J17"/>
    <mergeCell ref="Q17:R17"/>
    <mergeCell ref="U17:V17"/>
    <mergeCell ref="U20:V20"/>
    <mergeCell ref="W20:X21"/>
    <mergeCell ref="I18:J18"/>
    <mergeCell ref="Q18:R18"/>
    <mergeCell ref="U18:V18"/>
    <mergeCell ref="I19:J19"/>
    <mergeCell ref="Q19:R19"/>
    <mergeCell ref="U19:V19"/>
    <mergeCell ref="Z20:AA21"/>
    <mergeCell ref="C21:D21"/>
    <mergeCell ref="E21:J21"/>
    <mergeCell ref="N21:O21"/>
    <mergeCell ref="P21:V21"/>
    <mergeCell ref="B23:AA23"/>
    <mergeCell ref="B20:B21"/>
    <mergeCell ref="I20:J20"/>
    <mergeCell ref="K20:L21"/>
    <mergeCell ref="Q20:R20"/>
    <mergeCell ref="B24:B26"/>
    <mergeCell ref="C24:L24"/>
    <mergeCell ref="N24:X24"/>
    <mergeCell ref="Z24:AA25"/>
    <mergeCell ref="C25:D25"/>
    <mergeCell ref="E25:J25"/>
    <mergeCell ref="K25:L25"/>
    <mergeCell ref="N25:O25"/>
    <mergeCell ref="P25:V25"/>
    <mergeCell ref="W25:X25"/>
    <mergeCell ref="I26:J26"/>
    <mergeCell ref="Q26:R26"/>
    <mergeCell ref="U26:V26"/>
    <mergeCell ref="I27:J27"/>
    <mergeCell ref="Q27:R27"/>
    <mergeCell ref="U27:V27"/>
    <mergeCell ref="I28:J28"/>
    <mergeCell ref="Q28:R28"/>
    <mergeCell ref="U28:V28"/>
    <mergeCell ref="I29:J29"/>
    <mergeCell ref="Q29:R29"/>
    <mergeCell ref="U29:V29"/>
    <mergeCell ref="I30:J30"/>
    <mergeCell ref="Q30:R30"/>
    <mergeCell ref="U30:V30"/>
    <mergeCell ref="I31:J31"/>
    <mergeCell ref="Q31:R31"/>
    <mergeCell ref="U31:V31"/>
    <mergeCell ref="I32:J32"/>
    <mergeCell ref="Q32:R32"/>
    <mergeCell ref="U32:V32"/>
    <mergeCell ref="I33:J33"/>
    <mergeCell ref="Q33:R33"/>
    <mergeCell ref="U33:V33"/>
    <mergeCell ref="I34:J34"/>
    <mergeCell ref="Q34:R34"/>
    <mergeCell ref="U34:V34"/>
    <mergeCell ref="I35:J35"/>
    <mergeCell ref="Q35:R35"/>
    <mergeCell ref="U35:V35"/>
    <mergeCell ref="I36:J36"/>
    <mergeCell ref="Q36:R36"/>
    <mergeCell ref="U36:V36"/>
    <mergeCell ref="I37:J37"/>
    <mergeCell ref="Q37:R37"/>
    <mergeCell ref="U37:V37"/>
    <mergeCell ref="I38:J38"/>
    <mergeCell ref="Q38:R38"/>
    <mergeCell ref="U38:V38"/>
    <mergeCell ref="B39:B40"/>
    <mergeCell ref="I39:J39"/>
    <mergeCell ref="K39:L40"/>
    <mergeCell ref="Q39:R39"/>
    <mergeCell ref="U39:V39"/>
    <mergeCell ref="P45:Q45"/>
    <mergeCell ref="W39:X40"/>
    <mergeCell ref="Z39:AA40"/>
    <mergeCell ref="C40:D40"/>
    <mergeCell ref="E40:J40"/>
    <mergeCell ref="N40:O40"/>
    <mergeCell ref="P40:V40"/>
    <mergeCell ref="P46:P47"/>
    <mergeCell ref="B43:AA43"/>
    <mergeCell ref="B44:H44"/>
    <mergeCell ref="J44:Q44"/>
    <mergeCell ref="S44:AA44"/>
    <mergeCell ref="B45:C47"/>
    <mergeCell ref="D45:F45"/>
    <mergeCell ref="G45:H45"/>
    <mergeCell ref="J45:K47"/>
    <mergeCell ref="L45:O45"/>
    <mergeCell ref="D46:E46"/>
    <mergeCell ref="F46:F47"/>
    <mergeCell ref="G46:G47"/>
    <mergeCell ref="H46:H47"/>
    <mergeCell ref="L46:M47"/>
    <mergeCell ref="N46:O46"/>
    <mergeCell ref="Q46:Q47"/>
    <mergeCell ref="V46:W47"/>
    <mergeCell ref="X46:Y47"/>
    <mergeCell ref="Z46:Z47"/>
    <mergeCell ref="AA46:AA47"/>
    <mergeCell ref="D47:E47"/>
    <mergeCell ref="N47:O47"/>
    <mergeCell ref="S45:U47"/>
    <mergeCell ref="V45:Y45"/>
    <mergeCell ref="Z45:AA45"/>
    <mergeCell ref="V49:W49"/>
    <mergeCell ref="X49:Y49"/>
    <mergeCell ref="D48:E48"/>
    <mergeCell ref="J48:K48"/>
    <mergeCell ref="L48:M48"/>
    <mergeCell ref="N48:O48"/>
    <mergeCell ref="S48:U48"/>
    <mergeCell ref="V48:W48"/>
    <mergeCell ref="L50:M50"/>
    <mergeCell ref="N50:O50"/>
    <mergeCell ref="S50:U50"/>
    <mergeCell ref="V50:W50"/>
    <mergeCell ref="X48:Y48"/>
    <mergeCell ref="D49:E49"/>
    <mergeCell ref="J49:K49"/>
    <mergeCell ref="L49:M49"/>
    <mergeCell ref="N49:O49"/>
    <mergeCell ref="S49:U49"/>
    <mergeCell ref="X50:Y50"/>
    <mergeCell ref="D51:E51"/>
    <mergeCell ref="J51:K51"/>
    <mergeCell ref="L51:M51"/>
    <mergeCell ref="N51:O51"/>
    <mergeCell ref="S51:U51"/>
    <mergeCell ref="V51:W51"/>
    <mergeCell ref="X51:Y51"/>
    <mergeCell ref="D50:E50"/>
    <mergeCell ref="J50:K50"/>
    <mergeCell ref="V53:W53"/>
    <mergeCell ref="X53:Y53"/>
    <mergeCell ref="D52:E52"/>
    <mergeCell ref="J52:K52"/>
    <mergeCell ref="L52:M52"/>
    <mergeCell ref="N52:O52"/>
    <mergeCell ref="S52:U52"/>
    <mergeCell ref="V52:W52"/>
    <mergeCell ref="L54:M54"/>
    <mergeCell ref="N54:O54"/>
    <mergeCell ref="S54:U54"/>
    <mergeCell ref="V54:W54"/>
    <mergeCell ref="X52:Y52"/>
    <mergeCell ref="D53:E53"/>
    <mergeCell ref="J53:K53"/>
    <mergeCell ref="L53:M53"/>
    <mergeCell ref="N53:O53"/>
    <mergeCell ref="S53:U53"/>
    <mergeCell ref="X54:Y54"/>
    <mergeCell ref="D55:E55"/>
    <mergeCell ref="J55:K55"/>
    <mergeCell ref="L55:M55"/>
    <mergeCell ref="N55:O55"/>
    <mergeCell ref="S55:U55"/>
    <mergeCell ref="V55:W55"/>
    <mergeCell ref="X55:Y55"/>
    <mergeCell ref="D54:E54"/>
    <mergeCell ref="J54:K54"/>
    <mergeCell ref="D56:E56"/>
    <mergeCell ref="J56:K56"/>
    <mergeCell ref="L56:M56"/>
    <mergeCell ref="N56:O56"/>
    <mergeCell ref="S56:U56"/>
    <mergeCell ref="V56:W56"/>
    <mergeCell ref="D57:E57"/>
    <mergeCell ref="J57:K57"/>
    <mergeCell ref="L57:M57"/>
    <mergeCell ref="N57:O57"/>
    <mergeCell ref="S57:U57"/>
    <mergeCell ref="V57:W57"/>
    <mergeCell ref="J58:K58"/>
    <mergeCell ref="L58:M58"/>
    <mergeCell ref="N58:O58"/>
    <mergeCell ref="S58:U58"/>
    <mergeCell ref="V58:W58"/>
    <mergeCell ref="X56:Y56"/>
    <mergeCell ref="X57:Y57"/>
    <mergeCell ref="B60:AA60"/>
    <mergeCell ref="X58:Y58"/>
    <mergeCell ref="D59:E59"/>
    <mergeCell ref="J59:K59"/>
    <mergeCell ref="L59:M59"/>
    <mergeCell ref="N59:O59"/>
    <mergeCell ref="S59:U59"/>
    <mergeCell ref="V59:W59"/>
    <mergeCell ref="X59:Y59"/>
    <mergeCell ref="D58:E58"/>
  </mergeCells>
  <conditionalFormatting sqref="D48:I59 L48:Q59 V48:AA59">
    <cfRule type="cellIs" priority="1" dxfId="4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zoomScale="70" zoomScaleNormal="70" zoomScalePageLayoutView="0" workbookViewId="0" topLeftCell="A19">
      <selection activeCell="B23" sqref="B23"/>
    </sheetView>
  </sheetViews>
  <sheetFormatPr defaultColWidth="9.140625" defaultRowHeight="12.75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1.75" customHeight="1">
      <c r="A3" s="67" t="s">
        <v>107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4.5" customHeight="1"/>
    <row r="5" spans="1:11" ht="18" customHeight="1">
      <c r="A5" s="68" t="s">
        <v>0</v>
      </c>
      <c r="B5" s="181" t="s">
        <v>108</v>
      </c>
      <c r="C5" s="182"/>
      <c r="D5" s="181" t="s">
        <v>109</v>
      </c>
      <c r="E5" s="182"/>
      <c r="F5" s="181" t="s">
        <v>110</v>
      </c>
      <c r="G5" s="182"/>
      <c r="H5" s="181" t="s">
        <v>111</v>
      </c>
      <c r="I5" s="182"/>
      <c r="J5" s="183" t="s">
        <v>112</v>
      </c>
      <c r="K5" s="184"/>
    </row>
    <row r="6" spans="1:11" ht="18" customHeight="1">
      <c r="A6" s="180"/>
      <c r="B6" s="176" t="s">
        <v>113</v>
      </c>
      <c r="C6" s="177"/>
      <c r="D6" s="176" t="s">
        <v>113</v>
      </c>
      <c r="E6" s="177"/>
      <c r="F6" s="176" t="s">
        <v>113</v>
      </c>
      <c r="G6" s="177"/>
      <c r="H6" s="176" t="s">
        <v>113</v>
      </c>
      <c r="I6" s="177"/>
      <c r="J6" s="178" t="s">
        <v>114</v>
      </c>
      <c r="K6" s="179"/>
    </row>
    <row r="7" spans="1:11" ht="34.5" customHeight="1">
      <c r="A7" s="69"/>
      <c r="B7" s="60" t="s">
        <v>103</v>
      </c>
      <c r="C7" s="60" t="s">
        <v>115</v>
      </c>
      <c r="D7" s="60" t="s">
        <v>103</v>
      </c>
      <c r="E7" s="60" t="s">
        <v>115</v>
      </c>
      <c r="F7" s="60" t="s">
        <v>103</v>
      </c>
      <c r="G7" s="60" t="s">
        <v>115</v>
      </c>
      <c r="H7" s="60" t="s">
        <v>103</v>
      </c>
      <c r="I7" s="60" t="s">
        <v>115</v>
      </c>
      <c r="J7" s="61" t="s">
        <v>116</v>
      </c>
      <c r="K7" s="61" t="s">
        <v>88</v>
      </c>
    </row>
    <row r="8" spans="1:11" ht="15" customHeight="1">
      <c r="A8" s="5" t="s">
        <v>2</v>
      </c>
      <c r="B8" s="6">
        <v>486098</v>
      </c>
      <c r="C8" s="9">
        <f>B8/B$48*100</f>
        <v>41.213186917535985</v>
      </c>
      <c r="D8" s="6">
        <v>488200</v>
      </c>
      <c r="E8" s="9">
        <f>D8/D$48*100</f>
        <v>38.93877870059971</v>
      </c>
      <c r="F8" s="6">
        <v>464194</v>
      </c>
      <c r="G8" s="9">
        <f>F8/F$48*100</f>
        <v>35.29356306125816</v>
      </c>
      <c r="H8" s="6">
        <v>490623</v>
      </c>
      <c r="I8" s="9">
        <f>H8/H$48*100</f>
        <v>42.706058387743425</v>
      </c>
      <c r="J8" s="6">
        <f>H8-F8</f>
        <v>26429</v>
      </c>
      <c r="K8" s="9">
        <f>J8/F8*100</f>
        <v>5.693524690108015</v>
      </c>
    </row>
    <row r="9" spans="1:11" ht="15" customHeight="1">
      <c r="A9" s="5" t="s">
        <v>3</v>
      </c>
      <c r="B9" s="6">
        <v>134801</v>
      </c>
      <c r="C9" s="9">
        <f aca="true" t="shared" si="0" ref="C9:C48">B9/B$48*100</f>
        <v>11.428927520110694</v>
      </c>
      <c r="D9" s="6">
        <v>178659</v>
      </c>
      <c r="E9" s="9">
        <f aca="true" t="shared" si="1" ref="E9:E48">D9/D$48*100</f>
        <v>14.249822334843188</v>
      </c>
      <c r="F9" s="6">
        <v>210657</v>
      </c>
      <c r="G9" s="9">
        <f aca="true" t="shared" si="2" ref="G9:G48">F9/F$48*100</f>
        <v>16.016657073972222</v>
      </c>
      <c r="H9" s="6">
        <v>126839</v>
      </c>
      <c r="I9" s="9">
        <f aca="true" t="shared" si="3" ref="I9:I48">H9/H$48*100</f>
        <v>11.040643711858165</v>
      </c>
      <c r="J9" s="6">
        <f aca="true" t="shared" si="4" ref="J9:J50">H9-F9</f>
        <v>-83818</v>
      </c>
      <c r="K9" s="9">
        <f aca="true" t="shared" si="5" ref="K9:K50">J9/F9*100</f>
        <v>-39.78885107069786</v>
      </c>
    </row>
    <row r="10" spans="1:11" ht="15" customHeight="1">
      <c r="A10" s="5" t="s">
        <v>4</v>
      </c>
      <c r="B10" s="6">
        <v>92159</v>
      </c>
      <c r="C10" s="9">
        <f t="shared" si="0"/>
        <v>7.81358099217277</v>
      </c>
      <c r="D10" s="6">
        <v>98367</v>
      </c>
      <c r="E10" s="9">
        <f t="shared" si="1"/>
        <v>7.845741180749472</v>
      </c>
      <c r="F10" s="6">
        <v>102870</v>
      </c>
      <c r="G10" s="9">
        <f t="shared" si="2"/>
        <v>7.82140405113299</v>
      </c>
      <c r="H10" s="6">
        <v>75395</v>
      </c>
      <c r="I10" s="9">
        <f t="shared" si="3"/>
        <v>6.562723867702728</v>
      </c>
      <c r="J10" s="6">
        <f t="shared" si="4"/>
        <v>-27475</v>
      </c>
      <c r="K10" s="9">
        <f t="shared" si="5"/>
        <v>-26.708466997180906</v>
      </c>
    </row>
    <row r="11" spans="1:11" ht="15" customHeight="1">
      <c r="A11" s="5" t="s">
        <v>5</v>
      </c>
      <c r="B11" s="6">
        <v>57114</v>
      </c>
      <c r="C11" s="9">
        <f t="shared" si="0"/>
        <v>4.842336231805418</v>
      </c>
      <c r="D11" s="6">
        <v>66138</v>
      </c>
      <c r="E11" s="9">
        <f t="shared" si="1"/>
        <v>5.275159659361458</v>
      </c>
      <c r="F11" s="6">
        <v>68761</v>
      </c>
      <c r="G11" s="9">
        <f t="shared" si="2"/>
        <v>5.228031145717464</v>
      </c>
      <c r="H11" s="6">
        <v>70497</v>
      </c>
      <c r="I11" s="9">
        <f t="shared" si="3"/>
        <v>6.136379660474027</v>
      </c>
      <c r="J11" s="6">
        <f t="shared" si="4"/>
        <v>1736</v>
      </c>
      <c r="K11" s="9">
        <f t="shared" si="5"/>
        <v>2.5246869591774406</v>
      </c>
    </row>
    <row r="12" spans="1:11" ht="15" customHeight="1">
      <c r="A12" s="5" t="s">
        <v>6</v>
      </c>
      <c r="B12" s="6">
        <v>24981</v>
      </c>
      <c r="C12" s="9">
        <f t="shared" si="0"/>
        <v>2.117981605328486</v>
      </c>
      <c r="D12" s="6">
        <v>9426</v>
      </c>
      <c r="E12" s="9">
        <f t="shared" si="1"/>
        <v>0.7518167309132587</v>
      </c>
      <c r="F12" s="6">
        <v>53149</v>
      </c>
      <c r="G12" s="9">
        <f t="shared" si="2"/>
        <v>4.041020743789902</v>
      </c>
      <c r="H12" s="6">
        <v>41221</v>
      </c>
      <c r="I12" s="9">
        <f t="shared" si="3"/>
        <v>3.5880634067321995</v>
      </c>
      <c r="J12" s="6">
        <f t="shared" si="4"/>
        <v>-11928</v>
      </c>
      <c r="K12" s="9">
        <f t="shared" si="5"/>
        <v>-22.442567122617547</v>
      </c>
    </row>
    <row r="13" spans="1:11" ht="15" customHeight="1">
      <c r="A13" s="5" t="s">
        <v>7</v>
      </c>
      <c r="B13" s="6">
        <v>34770</v>
      </c>
      <c r="C13" s="9">
        <f t="shared" si="0"/>
        <v>2.947929242915474</v>
      </c>
      <c r="D13" s="6">
        <v>49223</v>
      </c>
      <c r="E13" s="9">
        <f t="shared" si="1"/>
        <v>3.92602110606231</v>
      </c>
      <c r="F13" s="6">
        <v>44193</v>
      </c>
      <c r="G13" s="9">
        <f t="shared" si="2"/>
        <v>3.3600788298990976</v>
      </c>
      <c r="H13" s="6">
        <v>39920</v>
      </c>
      <c r="I13" s="9">
        <f t="shared" si="3"/>
        <v>3.4748184468292718</v>
      </c>
      <c r="J13" s="6">
        <f t="shared" si="4"/>
        <v>-4273</v>
      </c>
      <c r="K13" s="9">
        <f t="shared" si="5"/>
        <v>-9.668952096485869</v>
      </c>
    </row>
    <row r="14" spans="1:11" ht="15" customHeight="1">
      <c r="A14" s="5" t="s">
        <v>8</v>
      </c>
      <c r="B14" s="6">
        <v>33559</v>
      </c>
      <c r="C14" s="9">
        <f t="shared" si="0"/>
        <v>2.845256182427391</v>
      </c>
      <c r="D14" s="6">
        <v>34859</v>
      </c>
      <c r="E14" s="9">
        <f t="shared" si="1"/>
        <v>2.780350034256873</v>
      </c>
      <c r="F14" s="6">
        <v>45328</v>
      </c>
      <c r="G14" s="9">
        <f t="shared" si="2"/>
        <v>3.446375063961856</v>
      </c>
      <c r="H14" s="6">
        <v>36861</v>
      </c>
      <c r="I14" s="9">
        <f t="shared" si="3"/>
        <v>3.2085491675494433</v>
      </c>
      <c r="J14" s="6">
        <f t="shared" si="4"/>
        <v>-8467</v>
      </c>
      <c r="K14" s="9">
        <f t="shared" si="5"/>
        <v>-18.6794034592305</v>
      </c>
    </row>
    <row r="15" spans="1:11" ht="15" customHeight="1">
      <c r="A15" s="5" t="s">
        <v>9</v>
      </c>
      <c r="B15" s="6">
        <v>19280</v>
      </c>
      <c r="C15" s="9">
        <f t="shared" si="0"/>
        <v>1.6346297326261243</v>
      </c>
      <c r="D15" s="6">
        <v>26251</v>
      </c>
      <c r="E15" s="9">
        <f t="shared" si="1"/>
        <v>2.0937768940381876</v>
      </c>
      <c r="F15" s="6">
        <v>22882</v>
      </c>
      <c r="G15" s="9">
        <f t="shared" si="2"/>
        <v>1.7397624914749203</v>
      </c>
      <c r="H15" s="6">
        <v>28374</v>
      </c>
      <c r="I15" s="9">
        <f t="shared" si="3"/>
        <v>2.4698020693971383</v>
      </c>
      <c r="J15" s="6">
        <f t="shared" si="4"/>
        <v>5492</v>
      </c>
      <c r="K15" s="9">
        <f t="shared" si="5"/>
        <v>24.00139847915392</v>
      </c>
    </row>
    <row r="16" spans="1:11" ht="15" customHeight="1">
      <c r="A16" s="5" t="s">
        <v>10</v>
      </c>
      <c r="B16" s="6">
        <v>27806</v>
      </c>
      <c r="C16" s="9">
        <f t="shared" si="0"/>
        <v>2.357495557334129</v>
      </c>
      <c r="D16" s="6">
        <v>31573</v>
      </c>
      <c r="E16" s="9">
        <f t="shared" si="1"/>
        <v>2.518259033007036</v>
      </c>
      <c r="F16" s="6">
        <v>39620</v>
      </c>
      <c r="G16" s="9">
        <f t="shared" si="2"/>
        <v>3.012384840146681</v>
      </c>
      <c r="H16" s="6">
        <v>28156</v>
      </c>
      <c r="I16" s="9">
        <f t="shared" si="3"/>
        <v>2.4508263574380003</v>
      </c>
      <c r="J16" s="6">
        <f t="shared" si="4"/>
        <v>-11464</v>
      </c>
      <c r="K16" s="9">
        <f t="shared" si="5"/>
        <v>-28.93488137304392</v>
      </c>
    </row>
    <row r="17" spans="1:11" ht="15" customHeight="1">
      <c r="A17" s="5" t="s">
        <v>11</v>
      </c>
      <c r="B17" s="6">
        <v>36032</v>
      </c>
      <c r="C17" s="9">
        <f t="shared" si="0"/>
        <v>3.054926272094632</v>
      </c>
      <c r="D17" s="6">
        <v>45229</v>
      </c>
      <c r="E17" s="9">
        <f t="shared" si="1"/>
        <v>3.6074601021086123</v>
      </c>
      <c r="F17" s="6">
        <v>25908</v>
      </c>
      <c r="G17" s="9">
        <f t="shared" si="2"/>
        <v>1.9698350943594196</v>
      </c>
      <c r="H17" s="6">
        <v>23658</v>
      </c>
      <c r="I17" s="9">
        <f t="shared" si="3"/>
        <v>2.059299970317808</v>
      </c>
      <c r="J17" s="6">
        <f t="shared" si="4"/>
        <v>-2250</v>
      </c>
      <c r="K17" s="9">
        <f t="shared" si="5"/>
        <v>-8.684576192681797</v>
      </c>
    </row>
    <row r="18" spans="1:11" ht="15" customHeight="1">
      <c r="A18" s="5" t="s">
        <v>12</v>
      </c>
      <c r="B18" s="6">
        <v>22635</v>
      </c>
      <c r="C18" s="9">
        <f t="shared" si="0"/>
        <v>1.9190790455390208</v>
      </c>
      <c r="D18" s="6">
        <v>21808</v>
      </c>
      <c r="E18" s="9">
        <f t="shared" si="1"/>
        <v>1.7394036991042165</v>
      </c>
      <c r="F18" s="6">
        <v>23123</v>
      </c>
      <c r="G18" s="9">
        <f t="shared" si="2"/>
        <v>1.7580861852274532</v>
      </c>
      <c r="H18" s="6">
        <v>22372</v>
      </c>
      <c r="I18" s="9">
        <f t="shared" si="3"/>
        <v>1.9473606786689497</v>
      </c>
      <c r="J18" s="6">
        <f t="shared" si="4"/>
        <v>-751</v>
      </c>
      <c r="K18" s="9">
        <f t="shared" si="5"/>
        <v>-3.2478484625697357</v>
      </c>
    </row>
    <row r="19" spans="1:11" ht="15" customHeight="1">
      <c r="A19" s="5" t="s">
        <v>13</v>
      </c>
      <c r="B19" s="6">
        <v>30725</v>
      </c>
      <c r="C19" s="9">
        <f t="shared" si="0"/>
        <v>2.604979177123323</v>
      </c>
      <c r="D19" s="6">
        <v>27487</v>
      </c>
      <c r="E19" s="9">
        <f t="shared" si="1"/>
        <v>2.1923601190974686</v>
      </c>
      <c r="F19" s="6">
        <v>23988</v>
      </c>
      <c r="G19" s="9">
        <f t="shared" si="2"/>
        <v>1.823853799733432</v>
      </c>
      <c r="H19" s="6">
        <v>19568</v>
      </c>
      <c r="I19" s="9">
        <f t="shared" si="3"/>
        <v>1.7032877597082965</v>
      </c>
      <c r="J19" s="6">
        <f t="shared" si="4"/>
        <v>-4420</v>
      </c>
      <c r="K19" s="9">
        <f t="shared" si="5"/>
        <v>-18.425879606469902</v>
      </c>
    </row>
    <row r="20" spans="1:11" ht="15" customHeight="1">
      <c r="A20" s="5" t="s">
        <v>14</v>
      </c>
      <c r="B20" s="6">
        <v>25187</v>
      </c>
      <c r="C20" s="9">
        <f t="shared" si="0"/>
        <v>2.1354470474924376</v>
      </c>
      <c r="D20" s="6">
        <v>25599</v>
      </c>
      <c r="E20" s="9">
        <f t="shared" si="1"/>
        <v>2.041773445220508</v>
      </c>
      <c r="F20" s="6">
        <v>20636</v>
      </c>
      <c r="G20" s="9">
        <f t="shared" si="2"/>
        <v>1.5689947895322287</v>
      </c>
      <c r="H20" s="6">
        <v>17270</v>
      </c>
      <c r="I20" s="9">
        <f t="shared" si="3"/>
        <v>1.5032593831849077</v>
      </c>
      <c r="J20" s="6">
        <f t="shared" si="4"/>
        <v>-3366</v>
      </c>
      <c r="K20" s="9">
        <f t="shared" si="5"/>
        <v>-16.31130063965885</v>
      </c>
    </row>
    <row r="21" spans="1:11" ht="15" customHeight="1">
      <c r="A21" s="5" t="s">
        <v>15</v>
      </c>
      <c r="B21" s="6">
        <v>5345</v>
      </c>
      <c r="C21" s="9">
        <f t="shared" si="0"/>
        <v>0.45316887556465946</v>
      </c>
      <c r="D21" s="6">
        <v>11430</v>
      </c>
      <c r="E21" s="9">
        <f t="shared" si="1"/>
        <v>0.9116555521258802</v>
      </c>
      <c r="F21" s="6">
        <v>28180</v>
      </c>
      <c r="G21" s="9">
        <f t="shared" si="2"/>
        <v>2.142579626333505</v>
      </c>
      <c r="H21" s="6">
        <v>16096</v>
      </c>
      <c r="I21" s="9">
        <f t="shared" si="3"/>
        <v>1.401069081166432</v>
      </c>
      <c r="J21" s="6">
        <f t="shared" si="4"/>
        <v>-12084</v>
      </c>
      <c r="K21" s="9">
        <f t="shared" si="5"/>
        <v>-42.88147622427253</v>
      </c>
    </row>
    <row r="22" spans="1:11" ht="15" customHeight="1">
      <c r="A22" s="5" t="s">
        <v>16</v>
      </c>
      <c r="B22" s="6">
        <v>15496</v>
      </c>
      <c r="C22" s="9">
        <f t="shared" si="0"/>
        <v>1.3138082124883</v>
      </c>
      <c r="D22" s="6">
        <v>11422</v>
      </c>
      <c r="E22" s="9">
        <f t="shared" si="1"/>
        <v>0.9110174729992828</v>
      </c>
      <c r="F22" s="6">
        <v>14105</v>
      </c>
      <c r="G22" s="9">
        <f t="shared" si="2"/>
        <v>1.072430292031018</v>
      </c>
      <c r="H22" s="6">
        <v>15924</v>
      </c>
      <c r="I22" s="9">
        <f t="shared" si="3"/>
        <v>1.3860974185197728</v>
      </c>
      <c r="J22" s="6">
        <f t="shared" si="4"/>
        <v>1819</v>
      </c>
      <c r="K22" s="9">
        <f t="shared" si="5"/>
        <v>12.896136121942572</v>
      </c>
    </row>
    <row r="23" spans="1:11" ht="15" customHeight="1">
      <c r="A23" s="5" t="s">
        <v>17</v>
      </c>
      <c r="B23" s="6">
        <v>67267</v>
      </c>
      <c r="C23" s="9">
        <f t="shared" si="0"/>
        <v>5.703145136128708</v>
      </c>
      <c r="D23" s="6">
        <v>44098</v>
      </c>
      <c r="E23" s="9">
        <f t="shared" si="1"/>
        <v>3.51725166558592</v>
      </c>
      <c r="F23" s="6">
        <v>44124</v>
      </c>
      <c r="G23" s="9">
        <f t="shared" si="2"/>
        <v>3.3548326271234767</v>
      </c>
      <c r="H23" s="6">
        <v>14575</v>
      </c>
      <c r="I23" s="9">
        <f t="shared" si="3"/>
        <v>1.2686743202038235</v>
      </c>
      <c r="J23" s="6">
        <f t="shared" si="4"/>
        <v>-29549</v>
      </c>
      <c r="K23" s="9">
        <f t="shared" si="5"/>
        <v>-66.96808992838365</v>
      </c>
    </row>
    <row r="24" spans="1:11" ht="15" customHeight="1">
      <c r="A24" s="5" t="s">
        <v>18</v>
      </c>
      <c r="B24" s="6">
        <v>2264</v>
      </c>
      <c r="C24" s="9">
        <f t="shared" si="0"/>
        <v>0.19195029640381459</v>
      </c>
      <c r="D24" s="6">
        <v>4080</v>
      </c>
      <c r="E24" s="9">
        <f t="shared" si="1"/>
        <v>0.3254203545646187</v>
      </c>
      <c r="F24" s="6">
        <v>6527</v>
      </c>
      <c r="G24" s="9">
        <f t="shared" si="2"/>
        <v>0.49626036980407334</v>
      </c>
      <c r="H24" s="6">
        <v>7912</v>
      </c>
      <c r="I24" s="9">
        <f t="shared" si="3"/>
        <v>0.6886964817463226</v>
      </c>
      <c r="J24" s="6">
        <f t="shared" si="4"/>
        <v>1385</v>
      </c>
      <c r="K24" s="9">
        <f t="shared" si="5"/>
        <v>21.21954956335223</v>
      </c>
    </row>
    <row r="25" spans="1:11" ht="15" customHeight="1">
      <c r="A25" s="5" t="s">
        <v>19</v>
      </c>
      <c r="B25" s="6">
        <v>4436</v>
      </c>
      <c r="C25" s="9">
        <f t="shared" si="0"/>
        <v>0.37610049242372856</v>
      </c>
      <c r="D25" s="6">
        <v>5999</v>
      </c>
      <c r="E25" s="9">
        <f t="shared" si="1"/>
        <v>0.47847958505714394</v>
      </c>
      <c r="F25" s="6">
        <v>8895</v>
      </c>
      <c r="G25" s="9">
        <f t="shared" si="2"/>
        <v>0.676303966509458</v>
      </c>
      <c r="H25" s="6">
        <v>7711</v>
      </c>
      <c r="I25" s="9">
        <f t="shared" si="3"/>
        <v>0.6712005271417965</v>
      </c>
      <c r="J25" s="6">
        <f t="shared" si="4"/>
        <v>-1184</v>
      </c>
      <c r="K25" s="9">
        <f t="shared" si="5"/>
        <v>-13.310848791455873</v>
      </c>
    </row>
    <row r="26" spans="1:11" ht="15" customHeight="1">
      <c r="A26" s="5" t="s">
        <v>20</v>
      </c>
      <c r="B26" s="6">
        <v>4871</v>
      </c>
      <c r="C26" s="9">
        <f t="shared" si="0"/>
        <v>0.41298140184760634</v>
      </c>
      <c r="D26" s="6">
        <v>5825</v>
      </c>
      <c r="E26" s="9">
        <f t="shared" si="1"/>
        <v>0.46460136405365293</v>
      </c>
      <c r="F26" s="6">
        <v>3366</v>
      </c>
      <c r="G26" s="9">
        <f t="shared" si="2"/>
        <v>0.2559234571411845</v>
      </c>
      <c r="H26" s="6">
        <v>5456</v>
      </c>
      <c r="I26" s="9">
        <f t="shared" si="3"/>
        <v>0.4749150662800728</v>
      </c>
      <c r="J26" s="6">
        <f t="shared" si="4"/>
        <v>2090</v>
      </c>
      <c r="K26" s="9">
        <f t="shared" si="5"/>
        <v>62.091503267973856</v>
      </c>
    </row>
    <row r="27" spans="1:11" ht="15" customHeight="1">
      <c r="A27" s="5" t="s">
        <v>21</v>
      </c>
      <c r="B27" s="6">
        <v>3990</v>
      </c>
      <c r="C27" s="9">
        <f t="shared" si="0"/>
        <v>0.3382869623017757</v>
      </c>
      <c r="D27" s="6">
        <v>4242</v>
      </c>
      <c r="E27" s="9">
        <f t="shared" si="1"/>
        <v>0.3383414568782138</v>
      </c>
      <c r="F27" s="6">
        <v>5500</v>
      </c>
      <c r="G27" s="9">
        <f t="shared" si="2"/>
        <v>0.41817558356402684</v>
      </c>
      <c r="H27" s="6">
        <v>4449</v>
      </c>
      <c r="I27" s="9">
        <f t="shared" si="3"/>
        <v>0.3872612041568995</v>
      </c>
      <c r="J27" s="6">
        <f t="shared" si="4"/>
        <v>-1051</v>
      </c>
      <c r="K27" s="9">
        <f t="shared" si="5"/>
        <v>-19.10909090909091</v>
      </c>
    </row>
    <row r="28" spans="1:11" ht="15" customHeight="1">
      <c r="A28" s="5" t="s">
        <v>22</v>
      </c>
      <c r="B28" s="6">
        <v>1912</v>
      </c>
      <c r="C28" s="9">
        <f t="shared" si="0"/>
        <v>0.1621064340654123</v>
      </c>
      <c r="D28" s="6">
        <v>2852</v>
      </c>
      <c r="E28" s="9">
        <f t="shared" si="1"/>
        <v>0.2274752086319344</v>
      </c>
      <c r="F28" s="6">
        <v>4098</v>
      </c>
      <c r="G28" s="9">
        <f t="shared" si="2"/>
        <v>0.3115788257173422</v>
      </c>
      <c r="H28" s="6">
        <v>3095</v>
      </c>
      <c r="I28" s="9">
        <f t="shared" si="3"/>
        <v>0.2694028830895941</v>
      </c>
      <c r="J28" s="6">
        <f t="shared" si="4"/>
        <v>-1003</v>
      </c>
      <c r="K28" s="9">
        <f t="shared" si="5"/>
        <v>-24.475353831137138</v>
      </c>
    </row>
    <row r="29" spans="1:11" ht="15" customHeight="1">
      <c r="A29" s="5" t="s">
        <v>23</v>
      </c>
      <c r="B29" s="6">
        <v>3570</v>
      </c>
      <c r="C29" s="9">
        <f t="shared" si="0"/>
        <v>0.30267780837527297</v>
      </c>
      <c r="D29" s="6">
        <v>4168</v>
      </c>
      <c r="E29" s="9">
        <f t="shared" si="1"/>
        <v>0.3324392249571889</v>
      </c>
      <c r="F29" s="6">
        <v>5127</v>
      </c>
      <c r="G29" s="9">
        <f t="shared" si="2"/>
        <v>0.38981567580595744</v>
      </c>
      <c r="H29" s="6">
        <v>2814</v>
      </c>
      <c r="I29" s="9">
        <f t="shared" si="3"/>
        <v>0.24494336446336598</v>
      </c>
      <c r="J29" s="6">
        <f t="shared" si="4"/>
        <v>-2313</v>
      </c>
      <c r="K29" s="9">
        <f t="shared" si="5"/>
        <v>-45.11410181392627</v>
      </c>
    </row>
    <row r="30" spans="1:11" ht="15" customHeight="1">
      <c r="A30" s="5" t="s">
        <v>24</v>
      </c>
      <c r="B30" s="6">
        <v>4049</v>
      </c>
      <c r="C30" s="9">
        <f t="shared" si="0"/>
        <v>0.34328920059145107</v>
      </c>
      <c r="D30" s="6">
        <v>3405</v>
      </c>
      <c r="E30" s="9">
        <f t="shared" si="1"/>
        <v>0.2715824282579722</v>
      </c>
      <c r="F30" s="6">
        <v>2677</v>
      </c>
      <c r="G30" s="9">
        <f t="shared" si="2"/>
        <v>0.20353746130925454</v>
      </c>
      <c r="H30" s="6">
        <v>2694</v>
      </c>
      <c r="I30" s="9">
        <f t="shared" si="3"/>
        <v>0.23449801843081308</v>
      </c>
      <c r="J30" s="6">
        <f t="shared" si="4"/>
        <v>17</v>
      </c>
      <c r="K30" s="9">
        <f t="shared" si="5"/>
        <v>0.6350392230108329</v>
      </c>
    </row>
    <row r="31" spans="1:11" ht="15" customHeight="1">
      <c r="A31" s="5" t="s">
        <v>25</v>
      </c>
      <c r="B31" s="6">
        <v>2097</v>
      </c>
      <c r="C31" s="9">
        <f t="shared" si="0"/>
        <v>0.1777914185330385</v>
      </c>
      <c r="D31" s="6">
        <v>3178</v>
      </c>
      <c r="E31" s="9">
        <f t="shared" si="1"/>
        <v>0.25347693304077407</v>
      </c>
      <c r="F31" s="6">
        <v>2898</v>
      </c>
      <c r="G31" s="9">
        <f t="shared" si="2"/>
        <v>0.2203405165761</v>
      </c>
      <c r="H31" s="6">
        <v>2665</v>
      </c>
      <c r="I31" s="9">
        <f t="shared" si="3"/>
        <v>0.23197372647294612</v>
      </c>
      <c r="J31" s="6">
        <f t="shared" si="4"/>
        <v>-233</v>
      </c>
      <c r="K31" s="9">
        <f t="shared" si="5"/>
        <v>-8.040027605244997</v>
      </c>
    </row>
    <row r="32" spans="1:11" ht="15" customHeight="1">
      <c r="A32" s="5" t="s">
        <v>26</v>
      </c>
      <c r="B32" s="6">
        <v>3779</v>
      </c>
      <c r="C32" s="9">
        <f t="shared" si="0"/>
        <v>0.32039760163869935</v>
      </c>
      <c r="D32" s="6">
        <v>3166</v>
      </c>
      <c r="E32" s="9">
        <f t="shared" si="1"/>
        <v>0.2525198143508781</v>
      </c>
      <c r="F32" s="6">
        <v>2333</v>
      </c>
      <c r="G32" s="9">
        <f t="shared" si="2"/>
        <v>0.17738247935543175</v>
      </c>
      <c r="H32" s="6">
        <v>2229</v>
      </c>
      <c r="I32" s="9">
        <f t="shared" si="3"/>
        <v>0.1940223025546705</v>
      </c>
      <c r="J32" s="6">
        <f t="shared" si="4"/>
        <v>-104</v>
      </c>
      <c r="K32" s="9">
        <f t="shared" si="5"/>
        <v>-4.457779682811831</v>
      </c>
    </row>
    <row r="33" spans="1:11" ht="15" customHeight="1">
      <c r="A33" s="5" t="s">
        <v>27</v>
      </c>
      <c r="B33" s="6">
        <v>1484</v>
      </c>
      <c r="C33" s="9">
        <f t="shared" si="0"/>
        <v>0.12581901054030958</v>
      </c>
      <c r="D33" s="6">
        <v>4993</v>
      </c>
      <c r="E33" s="9">
        <f t="shared" si="1"/>
        <v>0.3982411348875346</v>
      </c>
      <c r="F33" s="6">
        <v>1755</v>
      </c>
      <c r="G33" s="9">
        <f t="shared" si="2"/>
        <v>0.13343602711906674</v>
      </c>
      <c r="H33" s="6">
        <v>2159</v>
      </c>
      <c r="I33" s="9">
        <f t="shared" si="3"/>
        <v>0.1879291840356813</v>
      </c>
      <c r="J33" s="6">
        <f t="shared" si="4"/>
        <v>404</v>
      </c>
      <c r="K33" s="9">
        <f t="shared" si="5"/>
        <v>23.01994301994302</v>
      </c>
    </row>
    <row r="34" spans="1:11" ht="15" customHeight="1">
      <c r="A34" s="5" t="s">
        <v>28</v>
      </c>
      <c r="B34" s="6">
        <v>1529</v>
      </c>
      <c r="C34" s="9">
        <f t="shared" si="0"/>
        <v>0.12963427703243485</v>
      </c>
      <c r="D34" s="6">
        <v>2421</v>
      </c>
      <c r="E34" s="9">
        <f t="shared" si="1"/>
        <v>0.19309869568650537</v>
      </c>
      <c r="F34" s="6">
        <v>2432</v>
      </c>
      <c r="G34" s="9">
        <f t="shared" si="2"/>
        <v>0.18490963985958425</v>
      </c>
      <c r="H34" s="6">
        <v>1967</v>
      </c>
      <c r="I34" s="9">
        <f t="shared" si="3"/>
        <v>0.17121663038359664</v>
      </c>
      <c r="J34" s="6">
        <f t="shared" si="4"/>
        <v>-465</v>
      </c>
      <c r="K34" s="9">
        <f t="shared" si="5"/>
        <v>-19.120065789473685</v>
      </c>
    </row>
    <row r="35" spans="1:11" ht="15" customHeight="1">
      <c r="A35" s="5" t="s">
        <v>29</v>
      </c>
      <c r="B35" s="6">
        <v>2127</v>
      </c>
      <c r="C35" s="9">
        <f t="shared" si="0"/>
        <v>0.1803349295277887</v>
      </c>
      <c r="D35" s="6">
        <v>2008</v>
      </c>
      <c r="E35" s="9">
        <f t="shared" si="1"/>
        <v>0.16015786077592017</v>
      </c>
      <c r="F35" s="6">
        <v>2509</v>
      </c>
      <c r="G35" s="9">
        <f t="shared" si="2"/>
        <v>0.19076409802948063</v>
      </c>
      <c r="H35" s="6">
        <v>1878</v>
      </c>
      <c r="I35" s="9">
        <f t="shared" si="3"/>
        <v>0.1634696654094532</v>
      </c>
      <c r="J35" s="6">
        <f t="shared" si="4"/>
        <v>-631</v>
      </c>
      <c r="K35" s="9">
        <f t="shared" si="5"/>
        <v>-25.1494619370267</v>
      </c>
    </row>
    <row r="36" spans="1:11" ht="15" customHeight="1">
      <c r="A36" s="5" t="s">
        <v>30</v>
      </c>
      <c r="B36" s="6">
        <v>2878</v>
      </c>
      <c r="C36" s="9">
        <f t="shared" si="0"/>
        <v>0.24400748809636857</v>
      </c>
      <c r="D36" s="6">
        <v>2136</v>
      </c>
      <c r="E36" s="9">
        <f t="shared" si="1"/>
        <v>0.17036712680147684</v>
      </c>
      <c r="F36" s="6">
        <v>2913</v>
      </c>
      <c r="G36" s="9">
        <f t="shared" si="2"/>
        <v>0.22148099544036548</v>
      </c>
      <c r="H36" s="6">
        <v>1422</v>
      </c>
      <c r="I36" s="9">
        <f t="shared" si="3"/>
        <v>0.12377735048575211</v>
      </c>
      <c r="J36" s="6">
        <f t="shared" si="4"/>
        <v>-1491</v>
      </c>
      <c r="K36" s="9">
        <f t="shared" si="5"/>
        <v>-51.18434603501545</v>
      </c>
    </row>
    <row r="37" spans="1:11" ht="15" customHeight="1">
      <c r="A37" s="5" t="s">
        <v>31</v>
      </c>
      <c r="B37" s="6">
        <v>1626</v>
      </c>
      <c r="C37" s="9">
        <f t="shared" si="0"/>
        <v>0.13785829591546048</v>
      </c>
      <c r="D37" s="6">
        <v>1431</v>
      </c>
      <c r="E37" s="9">
        <f t="shared" si="1"/>
        <v>0.11413640377009053</v>
      </c>
      <c r="F37" s="6">
        <v>1088</v>
      </c>
      <c r="G37" s="9">
        <f t="shared" si="2"/>
        <v>0.08272273362139294</v>
      </c>
      <c r="H37" s="6">
        <v>1141</v>
      </c>
      <c r="I37" s="9">
        <f t="shared" si="3"/>
        <v>0.09931783185952402</v>
      </c>
      <c r="J37" s="6">
        <f t="shared" si="4"/>
        <v>53</v>
      </c>
      <c r="K37" s="9">
        <f t="shared" si="5"/>
        <v>4.8713235294117645</v>
      </c>
    </row>
    <row r="38" spans="1:11" ht="15" customHeight="1">
      <c r="A38" s="5" t="s">
        <v>32</v>
      </c>
      <c r="B38" s="6">
        <v>1257</v>
      </c>
      <c r="C38" s="9">
        <f t="shared" si="0"/>
        <v>0.10657311068003311</v>
      </c>
      <c r="D38" s="6">
        <v>1014</v>
      </c>
      <c r="E38" s="9">
        <f t="shared" si="1"/>
        <v>0.0808765292962067</v>
      </c>
      <c r="F38" s="6">
        <v>1268</v>
      </c>
      <c r="G38" s="9">
        <f t="shared" si="2"/>
        <v>0.09640847999257929</v>
      </c>
      <c r="H38" s="6">
        <v>1101</v>
      </c>
      <c r="I38" s="9">
        <f t="shared" si="3"/>
        <v>0.09583604984867305</v>
      </c>
      <c r="J38" s="6">
        <f t="shared" si="4"/>
        <v>-167</v>
      </c>
      <c r="K38" s="9">
        <f t="shared" si="5"/>
        <v>-13.170347003154575</v>
      </c>
    </row>
    <row r="39" spans="1:11" ht="15" customHeight="1">
      <c r="A39" s="5" t="s">
        <v>33</v>
      </c>
      <c r="B39" s="6">
        <v>377</v>
      </c>
      <c r="C39" s="9">
        <f t="shared" si="0"/>
        <v>0.03196345483402743</v>
      </c>
      <c r="D39" s="6">
        <v>1003</v>
      </c>
      <c r="E39" s="9">
        <f t="shared" si="1"/>
        <v>0.07999917049713542</v>
      </c>
      <c r="F39" s="6">
        <v>830</v>
      </c>
      <c r="G39" s="9">
        <f t="shared" si="2"/>
        <v>0.06310649715602587</v>
      </c>
      <c r="H39" s="6">
        <v>920</v>
      </c>
      <c r="I39" s="9">
        <f t="shared" si="3"/>
        <v>0.0800809862495724</v>
      </c>
      <c r="J39" s="6">
        <f t="shared" si="4"/>
        <v>90</v>
      </c>
      <c r="K39" s="9">
        <f t="shared" si="5"/>
        <v>10.843373493975903</v>
      </c>
    </row>
    <row r="40" spans="1:11" ht="15" customHeight="1">
      <c r="A40" s="5" t="s">
        <v>34</v>
      </c>
      <c r="B40" s="6">
        <v>834</v>
      </c>
      <c r="C40" s="9">
        <f t="shared" si="0"/>
        <v>0.07070960565405537</v>
      </c>
      <c r="D40" s="6">
        <v>860</v>
      </c>
      <c r="E40" s="9">
        <f t="shared" si="1"/>
        <v>0.06859350610920883</v>
      </c>
      <c r="F40" s="6">
        <v>789</v>
      </c>
      <c r="G40" s="9">
        <f t="shared" si="2"/>
        <v>0.05998918826036676</v>
      </c>
      <c r="H40" s="6">
        <v>874</v>
      </c>
      <c r="I40" s="9">
        <f t="shared" si="3"/>
        <v>0.07607693693709378</v>
      </c>
      <c r="J40" s="6">
        <f t="shared" si="4"/>
        <v>85</v>
      </c>
      <c r="K40" s="9">
        <f t="shared" si="5"/>
        <v>10.773130544993663</v>
      </c>
    </row>
    <row r="41" spans="1:11" ht="15" customHeight="1">
      <c r="A41" s="5" t="s">
        <v>35</v>
      </c>
      <c r="B41" s="6">
        <v>684</v>
      </c>
      <c r="C41" s="9">
        <f t="shared" si="0"/>
        <v>0.0579920506803044</v>
      </c>
      <c r="D41" s="6">
        <v>729</v>
      </c>
      <c r="E41" s="9">
        <f t="shared" si="1"/>
        <v>0.05814496041117819</v>
      </c>
      <c r="F41" s="6">
        <v>802</v>
      </c>
      <c r="G41" s="9">
        <f t="shared" si="2"/>
        <v>0.060977603276063545</v>
      </c>
      <c r="H41" s="6">
        <v>832</v>
      </c>
      <c r="I41" s="9">
        <f t="shared" si="3"/>
        <v>0.07242106582570025</v>
      </c>
      <c r="J41" s="6">
        <f t="shared" si="4"/>
        <v>30</v>
      </c>
      <c r="K41" s="9">
        <f t="shared" si="5"/>
        <v>3.7406483790523692</v>
      </c>
    </row>
    <row r="42" spans="1:11" ht="15" customHeight="1">
      <c r="A42" s="5" t="s">
        <v>36</v>
      </c>
      <c r="B42" s="6">
        <v>847</v>
      </c>
      <c r="C42" s="9">
        <f t="shared" si="0"/>
        <v>0.07181179375178046</v>
      </c>
      <c r="D42" s="6">
        <v>893</v>
      </c>
      <c r="E42" s="9">
        <f t="shared" si="1"/>
        <v>0.07122558250642266</v>
      </c>
      <c r="F42" s="6">
        <v>963</v>
      </c>
      <c r="G42" s="9">
        <f t="shared" si="2"/>
        <v>0.07321874308584689</v>
      </c>
      <c r="H42" s="6">
        <v>763</v>
      </c>
      <c r="I42" s="9">
        <f t="shared" si="3"/>
        <v>0.06641499185698232</v>
      </c>
      <c r="J42" s="6">
        <f t="shared" si="4"/>
        <v>-200</v>
      </c>
      <c r="K42" s="9">
        <f t="shared" si="5"/>
        <v>-20.768431983385256</v>
      </c>
    </row>
    <row r="43" spans="1:11" ht="15" customHeight="1">
      <c r="A43" s="5" t="s">
        <v>37</v>
      </c>
      <c r="B43" s="6">
        <v>475</v>
      </c>
      <c r="C43" s="9">
        <f t="shared" si="0"/>
        <v>0.04027225741687806</v>
      </c>
      <c r="D43" s="6">
        <v>518</v>
      </c>
      <c r="E43" s="9">
        <f t="shared" si="1"/>
        <v>0.041315623447174626</v>
      </c>
      <c r="F43" s="6">
        <v>591</v>
      </c>
      <c r="G43" s="9">
        <f t="shared" si="2"/>
        <v>0.04493486725206179</v>
      </c>
      <c r="H43" s="6">
        <v>601</v>
      </c>
      <c r="I43" s="9">
        <f t="shared" si="3"/>
        <v>0.05231377471303588</v>
      </c>
      <c r="J43" s="6">
        <f t="shared" si="4"/>
        <v>10</v>
      </c>
      <c r="K43" s="9">
        <f t="shared" si="5"/>
        <v>1.6920473773265652</v>
      </c>
    </row>
    <row r="44" spans="1:11" ht="15" customHeight="1">
      <c r="A44" s="5" t="s">
        <v>38</v>
      </c>
      <c r="B44" s="6">
        <v>167</v>
      </c>
      <c r="C44" s="9">
        <f t="shared" si="0"/>
        <v>0.014158877870776077</v>
      </c>
      <c r="D44" s="6">
        <v>371</v>
      </c>
      <c r="E44" s="9">
        <f t="shared" si="1"/>
        <v>0.029590919495949393</v>
      </c>
      <c r="F44" s="6">
        <v>430</v>
      </c>
      <c r="G44" s="9">
        <f t="shared" si="2"/>
        <v>0.03269372744227846</v>
      </c>
      <c r="H44" s="6">
        <v>202</v>
      </c>
      <c r="I44" s="9">
        <f t="shared" si="3"/>
        <v>0.017582999154797416</v>
      </c>
      <c r="J44" s="6">
        <f t="shared" si="4"/>
        <v>-228</v>
      </c>
      <c r="K44" s="9">
        <f t="shared" si="5"/>
        <v>-53.02325581395348</v>
      </c>
    </row>
    <row r="45" spans="1:11" ht="15" customHeight="1">
      <c r="A45" s="5" t="s">
        <v>39</v>
      </c>
      <c r="B45" s="6">
        <v>98</v>
      </c>
      <c r="C45" s="9">
        <f t="shared" si="0"/>
        <v>0.008308802582850631</v>
      </c>
      <c r="D45" s="6">
        <v>355</v>
      </c>
      <c r="E45" s="9">
        <f t="shared" si="1"/>
        <v>0.02831476124275481</v>
      </c>
      <c r="F45" s="6">
        <v>132</v>
      </c>
      <c r="G45" s="9">
        <f t="shared" si="2"/>
        <v>0.010036214005536644</v>
      </c>
      <c r="H45" s="6">
        <v>128</v>
      </c>
      <c r="I45" s="9">
        <f t="shared" si="3"/>
        <v>0.011141702434723117</v>
      </c>
      <c r="J45" s="6">
        <f t="shared" si="4"/>
        <v>-4</v>
      </c>
      <c r="K45" s="9">
        <f t="shared" si="5"/>
        <v>-3.0303030303030303</v>
      </c>
    </row>
    <row r="46" spans="1:11" ht="15" customHeight="1">
      <c r="A46" s="5" t="s">
        <v>40</v>
      </c>
      <c r="B46" s="6">
        <v>389</v>
      </c>
      <c r="C46" s="9">
        <f t="shared" si="0"/>
        <v>0.032980859231927506</v>
      </c>
      <c r="D46" s="6">
        <v>165</v>
      </c>
      <c r="E46" s="9">
        <f t="shared" si="1"/>
        <v>0.013160381986069138</v>
      </c>
      <c r="F46" s="6">
        <v>154</v>
      </c>
      <c r="G46" s="9">
        <f t="shared" si="2"/>
        <v>0.011708916339792751</v>
      </c>
      <c r="H46" s="6">
        <v>103</v>
      </c>
      <c r="I46" s="9">
        <f t="shared" si="3"/>
        <v>0.008965588677941257</v>
      </c>
      <c r="J46" s="6">
        <f t="shared" si="4"/>
        <v>-51</v>
      </c>
      <c r="K46" s="9">
        <f t="shared" si="5"/>
        <v>-33.116883116883116</v>
      </c>
    </row>
    <row r="47" spans="1:11" ht="15.75" customHeight="1">
      <c r="A47" s="62" t="s">
        <v>105</v>
      </c>
      <c r="B47" s="6">
        <v>20477</v>
      </c>
      <c r="C47" s="9">
        <f t="shared" si="0"/>
        <v>1.736115821316657</v>
      </c>
      <c r="D47" s="6">
        <v>28182</v>
      </c>
      <c r="E47" s="9">
        <f t="shared" si="1"/>
        <v>2.2477932432206087</v>
      </c>
      <c r="F47" s="6">
        <v>25442</v>
      </c>
      <c r="G47" s="9">
        <f t="shared" si="2"/>
        <v>1.934404217642904</v>
      </c>
      <c r="H47" s="6">
        <v>28372</v>
      </c>
      <c r="I47" s="9">
        <f t="shared" si="3"/>
        <v>2.4696279802965955</v>
      </c>
      <c r="J47" s="6">
        <f t="shared" si="4"/>
        <v>2930</v>
      </c>
      <c r="K47" s="9">
        <f t="shared" si="5"/>
        <v>11.516390220894584</v>
      </c>
    </row>
    <row r="48" spans="1:11" ht="15.75" customHeight="1">
      <c r="A48" s="62" t="s">
        <v>47</v>
      </c>
      <c r="B48" s="6">
        <f>SUM(B8:B47)</f>
        <v>1179472</v>
      </c>
      <c r="C48" s="9">
        <f t="shared" si="0"/>
        <v>100</v>
      </c>
      <c r="D48" s="6">
        <f>SUM(D8:D47)</f>
        <v>1253763</v>
      </c>
      <c r="E48" s="9">
        <f t="shared" si="1"/>
        <v>100</v>
      </c>
      <c r="F48" s="6">
        <f>SUM(F8:F47)</f>
        <v>1315237</v>
      </c>
      <c r="G48" s="9">
        <f t="shared" si="2"/>
        <v>100</v>
      </c>
      <c r="H48" s="6">
        <f>SUM(H8:H47)</f>
        <v>1148837</v>
      </c>
      <c r="I48" s="9">
        <f t="shared" si="3"/>
        <v>100</v>
      </c>
      <c r="J48" s="6">
        <f t="shared" si="4"/>
        <v>-166400</v>
      </c>
      <c r="K48" s="9">
        <f t="shared" si="5"/>
        <v>-12.651712200918922</v>
      </c>
    </row>
    <row r="49" spans="1:11" ht="15.75" customHeight="1">
      <c r="A49" s="63" t="s">
        <v>48</v>
      </c>
      <c r="B49" s="6">
        <v>95510</v>
      </c>
      <c r="C49" s="64">
        <f>B49/B50*100</f>
        <v>7.491086148667196</v>
      </c>
      <c r="D49" s="6">
        <v>91455</v>
      </c>
      <c r="E49" s="64">
        <f>D49/D50*100</f>
        <v>6.798526335508445</v>
      </c>
      <c r="F49" s="6">
        <v>87316</v>
      </c>
      <c r="G49" s="64">
        <f>F49/F50*100</f>
        <v>6.225504490739387</v>
      </c>
      <c r="H49" s="6">
        <v>99029</v>
      </c>
      <c r="I49" s="64">
        <f>H49/H50*100</f>
        <v>7.935868114044296</v>
      </c>
      <c r="J49" s="6">
        <f t="shared" si="4"/>
        <v>11713</v>
      </c>
      <c r="K49" s="9">
        <f t="shared" si="5"/>
        <v>13.414494479820421</v>
      </c>
    </row>
    <row r="50" spans="1:11" ht="15.75" customHeight="1">
      <c r="A50" s="62" t="s">
        <v>49</v>
      </c>
      <c r="B50" s="6">
        <f>SUM(B48:B49)</f>
        <v>1274982</v>
      </c>
      <c r="C50" s="65"/>
      <c r="D50" s="6">
        <f>SUM(D48:D49)</f>
        <v>1345218</v>
      </c>
      <c r="E50" s="65"/>
      <c r="F50" s="6">
        <f>SUM(F48:F49)</f>
        <v>1402553</v>
      </c>
      <c r="G50" s="65"/>
      <c r="H50" s="6">
        <f>SUM(H48:H49)</f>
        <v>1247866</v>
      </c>
      <c r="I50" s="65"/>
      <c r="J50" s="6">
        <f t="shared" si="4"/>
        <v>-154687</v>
      </c>
      <c r="K50" s="9">
        <f t="shared" si="5"/>
        <v>-11.028959333444083</v>
      </c>
    </row>
  </sheetData>
  <sheetProtection/>
  <mergeCells count="17">
    <mergeCell ref="A2:K2"/>
    <mergeCell ref="A3:K3"/>
    <mergeCell ref="A5:A7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C49:C50"/>
    <mergeCell ref="E49:E50"/>
    <mergeCell ref="G49:G50"/>
    <mergeCell ref="I49:I50"/>
  </mergeCells>
  <conditionalFormatting sqref="J8:K50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</dc:creator>
  <cp:keywords/>
  <dc:description/>
  <cp:lastModifiedBy>nmsoylu</cp:lastModifiedBy>
  <cp:lastPrinted>2015-05-20T09:25:06Z</cp:lastPrinted>
  <dcterms:created xsi:type="dcterms:W3CDTF">2015-05-20T08:13:52Z</dcterms:created>
  <dcterms:modified xsi:type="dcterms:W3CDTF">2015-05-20T09:25:12Z</dcterms:modified>
  <cp:category/>
  <cp:version/>
  <cp:contentType/>
  <cp:contentStatus/>
</cp:coreProperties>
</file>