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55" windowHeight="5385" tabRatio="738" activeTab="1"/>
  </bookViews>
  <sheets>
    <sheet name="01.02.2014-28.02.2014 VERİLEN" sheetId="1" r:id="rId1"/>
    <sheet name="İllere Göre" sheetId="2" r:id="rId2"/>
  </sheets>
  <definedNames>
    <definedName name="_xlnm.Print_Area" localSheetId="0">'01.02.2014-28.02.2014 VERİLEN'!$B$2:$H$64</definedName>
    <definedName name="_xlnm.Print_Titles" localSheetId="0">'01.02.2014-28.02.2014 VERİLEN'!$2:$7</definedName>
  </definedNames>
  <calcPr calcMode="manual" fullCalcOnLoad="1" refMode="R1C1"/>
</workbook>
</file>

<file path=xl/sharedStrings.xml><?xml version="1.0" encoding="utf-8"?>
<sst xmlns="http://schemas.openxmlformats.org/spreadsheetml/2006/main" count="236" uniqueCount="127">
  <si>
    <t>KOMPLE YENİ YATIRIM</t>
  </si>
  <si>
    <t>.</t>
  </si>
  <si>
    <t>Sıra No</t>
  </si>
  <si>
    <t>Firmanın Adı</t>
  </si>
  <si>
    <t>Yatırımın Sektörü</t>
  </si>
  <si>
    <t>Firmanın Adresi</t>
  </si>
  <si>
    <t>Yatırımın Kapasitesi</t>
  </si>
  <si>
    <t>İstihdam (Kişi)</t>
  </si>
  <si>
    <t>Yatırımın Cinsi</t>
  </si>
  <si>
    <t>Öngörülen Destek Unsurları</t>
  </si>
  <si>
    <t>Sabit Yatırım (TL)</t>
  </si>
  <si>
    <t>MODERNİZASYON</t>
  </si>
  <si>
    <t>HİZMETLER - Turizm</t>
  </si>
  <si>
    <t>İth.Mak.Teç.Tut.(ABD$)</t>
  </si>
  <si>
    <r>
      <t xml:space="preserve">Belge No </t>
    </r>
    <r>
      <rPr>
        <b/>
        <sz val="9"/>
        <color indexed="63"/>
        <rFont val="Times New Roman"/>
        <family val="1"/>
      </rPr>
      <t>/</t>
    </r>
    <r>
      <rPr>
        <b/>
        <sz val="9"/>
        <color indexed="56"/>
        <rFont val="Times New Roman"/>
        <family val="1"/>
      </rPr>
      <t xml:space="preserve"> Sermaye Türü</t>
    </r>
  </si>
  <si>
    <t xml:space="preserve">Faiz Desteği </t>
  </si>
  <si>
    <t xml:space="preserve">Vergi İndirimi Oranı %70, YKO %30 </t>
  </si>
  <si>
    <t/>
  </si>
  <si>
    <t xml:space="preserve">Vergi İndirimi Oranı %40, YKO %15 </t>
  </si>
  <si>
    <t xml:space="preserve">Sigorta Primi İşveren Hissesi Desteği 7 Yıl </t>
  </si>
  <si>
    <t xml:space="preserve">Gelir Vergisi Stopajı Desteği 10 Yıl </t>
  </si>
  <si>
    <t xml:space="preserve">Sigorta Primi Desteği 10 Yıl </t>
  </si>
  <si>
    <t>MUĞLA</t>
  </si>
  <si>
    <t>MANİSA</t>
  </si>
  <si>
    <t>İSTANBUL</t>
  </si>
  <si>
    <t xml:space="preserve">Vergi İndirimi Oranı %30, YKO %10 </t>
  </si>
  <si>
    <t xml:space="preserve">Sigorta Primi İşveren Hissesi Desteği 5 Yıl </t>
  </si>
  <si>
    <t xml:space="preserve">Vergi İndirimi Oranı %60, YKO %25 </t>
  </si>
  <si>
    <t xml:space="preserve">Vergi İndirimi Oranı %50, YKO %20 </t>
  </si>
  <si>
    <t>MERSİN</t>
  </si>
  <si>
    <t xml:space="preserve">Sigorta Primi İşveren Hissesi Desteği 3 Yıl </t>
  </si>
  <si>
    <t xml:space="preserve">Vergi İndirimi Oranı %90, YKO %35 </t>
  </si>
  <si>
    <t>NİĞDE</t>
  </si>
  <si>
    <t>DÜZCE</t>
  </si>
  <si>
    <t>Belge Tarihi</t>
  </si>
  <si>
    <t>İth.Mak.Teç.Tut.
(ABD$)</t>
  </si>
  <si>
    <t>Yatırımın Yeri</t>
  </si>
  <si>
    <t>Org. Sanayi / Serbest Bölge</t>
  </si>
  <si>
    <t xml:space="preserve">KDV İstisnası </t>
  </si>
  <si>
    <t xml:space="preserve">Gümrük Vergisi Muafiyeti </t>
  </si>
  <si>
    <t>YALOVA</t>
  </si>
  <si>
    <t>113686 / Yerli Sermaye</t>
  </si>
  <si>
    <t>POYRAZ PANSİYON-AYHAN AKIN</t>
  </si>
  <si>
    <t>3 Yıldızlı Otel 34 ODA</t>
  </si>
  <si>
    <t>. 82 YATAK</t>
  </si>
  <si>
    <t>OSMANİYE MAHALLESİ TEVFİK İLERİ CADDESİ NO.11 - DÜZCE</t>
  </si>
  <si>
    <t>113688 / Yerli Sermaye</t>
  </si>
  <si>
    <t>KARS TURGUT REİS KERESTECİLİK İNŞ. SAN. VE TİC. LTD. ŞTİ.</t>
  </si>
  <si>
    <t>4 Yıldızlı Otel 300 YATAK</t>
  </si>
  <si>
    <t>MERKEZ MAH. İSTASYON CAD. NO:19 - KARS</t>
  </si>
  <si>
    <t>113694 / Yerli Sermaye</t>
  </si>
  <si>
    <t>MISIRLIOĞLU MİMARLIK MÜHENDİSLİK DANIŞMANLIK İNŞAAT TAAHHÜT TURİZM TİCARET VE SANAYİ LTD. ŞTİ.</t>
  </si>
  <si>
    <t>5 Yıldızlı Otel 400 ODA</t>
  </si>
  <si>
    <t>. 800 YATAK</t>
  </si>
  <si>
    <t>ANTALYA</t>
  </si>
  <si>
    <t>SARAY MAHALLESİ SUGÖZÜ CADDESİ KÖŞDERE APT. NO. 13/9 - ANTALYA</t>
  </si>
  <si>
    <t>113734 / Yerli Sermaye</t>
  </si>
  <si>
    <t>GÜNEŞ FAYTON İTHALAT İHRACAT SANAY TİCARET LTD. ŞTİ.</t>
  </si>
  <si>
    <t>4 Yıldızlı Otel 80 ODA</t>
  </si>
  <si>
    <t>. 160 YATAK</t>
  </si>
  <si>
    <t>AKHİSAR İLÇESİ SANAYİ SİTESİ 144 SOKAK NO. 185 - MANİSA</t>
  </si>
  <si>
    <t>113739 / Yerli Sermaye</t>
  </si>
  <si>
    <t>HİSAR KARADAĞ EMLAK İNŞ. OTO. SAN. VE TİC. LTD. ŞTİ.</t>
  </si>
  <si>
    <t>4 Yıldızlı Otel 186 YATAK</t>
  </si>
  <si>
    <t>MEHMET AKİF ERSOY MAH. ÖĞRETMEN SOK. NO:2 - YALOVA</t>
  </si>
  <si>
    <t>113779 / Yerli Sermaye</t>
  </si>
  <si>
    <t>RE-BA İNŞAAT SANAYİ PAZARLAMA TEKSTİL GIDA NAKLİYAT İÇ VE DIŞ TİCARET LTD. ŞTİ.</t>
  </si>
  <si>
    <t>3 Yıldızlı Otel 90 ODA</t>
  </si>
  <si>
    <t>. 150 YATAK</t>
  </si>
  <si>
    <t>ŞIRNAK</t>
  </si>
  <si>
    <t>NUSAYBİN CD. NO:280 - ŞIRNAK</t>
  </si>
  <si>
    <t>113785 / Yerli Sermaye</t>
  </si>
  <si>
    <t>HALUK ÇETİNTÜRK</t>
  </si>
  <si>
    <t>4 Yıldızlı Otel 170 YATAK</t>
  </si>
  <si>
    <t>AHİ PAŞA MAH. VALİLİK BİNASI KARŞISI HÜKÜMET MEYDANI NO:3 GRAND OTEL NİĞDE - NİĞDE</t>
  </si>
  <si>
    <t>113812 / Yerli Sermaye</t>
  </si>
  <si>
    <t>TATAR İSTANBUL OTELCİLİK A.Ş.</t>
  </si>
  <si>
    <t>Özel Konaklama Tesisi 48 YATAK</t>
  </si>
  <si>
    <t>ANADOLU HİSARI MAH. GÜL ÇIKMAZI SOK. NO:27/1A - İSTANBUL</t>
  </si>
  <si>
    <t>113850 / Yerli Sermaye</t>
  </si>
  <si>
    <t>KAYA TURİSTİK TESİSLERİ TİTREYENGÖL OTELCİLİK A.Ş.</t>
  </si>
  <si>
    <t>5 Yıldızlı Otel 431 ODA</t>
  </si>
  <si>
    <t>. 870 YATAK</t>
  </si>
  <si>
    <t>KASIMPAŞA KÜÇÜK PİYALE MAHALLESİ PİYALE PAŞA BULVARI AĞAÇKÖPRÜ SOKAK NO. 24 - İSTANBUL</t>
  </si>
  <si>
    <t>113887 / Yerli Sermaye</t>
  </si>
  <si>
    <t>GÖZEGİR BODRUM OTELCİLİK TURİZM TİCARET A.Ş.</t>
  </si>
  <si>
    <t>Butik Otel 45 ODA</t>
  </si>
  <si>
    <t>. 90 YATAK</t>
  </si>
  <si>
    <t>KUMBAHÇE MAHALLESİ CUMHURİYET CADDESİ NO. 163/1 - MUĞLA</t>
  </si>
  <si>
    <t>113893 / Yerli Sermaye</t>
  </si>
  <si>
    <t>MEDAY TEKSTİL TURİZM İNŞAAT SANAYİ VE TİCARET LTD. ŞTİ.</t>
  </si>
  <si>
    <t>3 Yıldızlı Otel 27 ODA</t>
  </si>
  <si>
    <t>. 59 YATAK</t>
  </si>
  <si>
    <t>LALELİ MİMAR KEMALETTİN MAHALLESİ MESİHPAŞA CADDESİ NO. 77/A - İSTANBUL</t>
  </si>
  <si>
    <t>113907 / Yerli Sermaye</t>
  </si>
  <si>
    <t>ERDOĞAN ÖZBAĞ-ER-BA İNŞAAT TAAHHÜT</t>
  </si>
  <si>
    <t>3 Yıldızlı Otel 21 ODA</t>
  </si>
  <si>
    <t>. 42 YATAK</t>
  </si>
  <si>
    <t>ATAKENT ÇANKAYA MAHALLESİ BEGONYA SİTESİ NO. 22 - MERSİN</t>
  </si>
  <si>
    <t>113915 / Yerli Sermaye</t>
  </si>
  <si>
    <t>KARALAR OTO. ZİRAİ ALETLER PET. ÜRÜN. KUY. İNŞ. TURİZM TİC. VE SAN. LTD. ŞTİ.</t>
  </si>
  <si>
    <t>4 Yıldızlı Otel 456 YATAK</t>
  </si>
  <si>
    <t>YENİ MAH. SERİK CAD. NO:211 - ANTALYA</t>
  </si>
  <si>
    <t>1/2/2014 - 28/2/2014 TARİHLERİ ARASINDA VERİLEN YATIRIM TEŞVİK BELGELERİ</t>
  </si>
  <si>
    <t>Ekonomi Bakanlığından:</t>
  </si>
  <si>
    <t>İlave Yatak Sayısı</t>
  </si>
  <si>
    <t>YATIRIM TEŞVİK BELGELERİ</t>
  </si>
  <si>
    <t>Şehir</t>
  </si>
  <si>
    <t>Yeni Yatırım Otel Türü</t>
  </si>
  <si>
    <t>Yeni Yatırım Yatak Sayısı</t>
  </si>
  <si>
    <t>5*</t>
  </si>
  <si>
    <t>4*</t>
  </si>
  <si>
    <t>3*</t>
  </si>
  <si>
    <t>2*</t>
  </si>
  <si>
    <t>1*</t>
  </si>
  <si>
    <t>Butik</t>
  </si>
  <si>
    <t>Tatil Köyü</t>
  </si>
  <si>
    <t>Toplam</t>
  </si>
  <si>
    <t>Antalya</t>
  </si>
  <si>
    <t>İstanbul</t>
  </si>
  <si>
    <t>Mersin</t>
  </si>
  <si>
    <t>Muğla</t>
  </si>
  <si>
    <t>Genel Toplam</t>
  </si>
  <si>
    <t>Düzce</t>
  </si>
  <si>
    <t>Şırnak</t>
  </si>
  <si>
    <t>Manisa</t>
  </si>
  <si>
    <t>Yalova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</si>
</sst>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F]dd\ mmmm\ yyyy\ dddd"/>
  </numFmts>
  <fonts count="51">
    <font>
      <sz val="10"/>
      <name val="Arial"/>
      <family val="0"/>
    </font>
    <font>
      <sz val="9"/>
      <name val="Times New Roman"/>
      <family val="1"/>
    </font>
    <font>
      <b/>
      <sz val="9"/>
      <color indexed="16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56"/>
      <name val="Times New Roman"/>
      <family val="1"/>
    </font>
    <font>
      <sz val="8"/>
      <name val="Arial"/>
      <family val="0"/>
    </font>
    <font>
      <sz val="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>
        <color indexed="22"/>
      </bottom>
    </border>
    <border>
      <left style="double"/>
      <right style="double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double">
        <color indexed="63"/>
      </right>
      <top style="double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double">
        <color indexed="63"/>
      </top>
      <bottom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 style="thin">
        <color indexed="22"/>
      </bottom>
    </border>
    <border>
      <left style="double"/>
      <right style="double"/>
      <top style="thin">
        <color indexed="22"/>
      </top>
      <bottom style="thin">
        <color indexed="22"/>
      </bottom>
    </border>
    <border>
      <left style="double">
        <color indexed="63"/>
      </left>
      <right style="thin">
        <color indexed="22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63"/>
      </bottom>
    </border>
    <border>
      <left style="thin">
        <color indexed="22"/>
      </left>
      <right style="double"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double"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38" borderId="5" applyNumberFormat="0" applyAlignment="0" applyProtection="0"/>
    <xf numFmtId="0" fontId="16" fillId="39" borderId="6" applyNumberFormat="0" applyAlignment="0" applyProtection="0"/>
    <xf numFmtId="0" fontId="42" fillId="40" borderId="7" applyNumberFormat="0" applyAlignment="0" applyProtection="0"/>
    <xf numFmtId="0" fontId="17" fillId="0" borderId="0" applyNumberFormat="0" applyFill="0" applyBorder="0" applyAlignment="0" applyProtection="0"/>
    <xf numFmtId="0" fontId="43" fillId="41" borderId="8" applyNumberForma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44" fillId="40" borderId="8" applyNumberFormat="0" applyAlignment="0" applyProtection="0"/>
    <xf numFmtId="0" fontId="22" fillId="25" borderId="5" applyNumberFormat="0" applyAlignment="0" applyProtection="0"/>
    <xf numFmtId="0" fontId="45" fillId="42" borderId="12" applyNumberFormat="0" applyAlignment="0" applyProtection="0"/>
    <xf numFmtId="0" fontId="46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23" fillId="0" borderId="13" applyNumberFormat="0" applyFill="0" applyAlignment="0" applyProtection="0"/>
    <xf numFmtId="0" fontId="24" fillId="45" borderId="0" applyNumberFormat="0" applyBorder="0" applyAlignment="0" applyProtection="0"/>
    <xf numFmtId="0" fontId="0" fillId="46" borderId="14" applyNumberFormat="0" applyFont="0" applyAlignment="0" applyProtection="0"/>
    <xf numFmtId="0" fontId="25" fillId="47" borderId="15" applyNumberFormat="0" applyFont="0" applyAlignment="0" applyProtection="0"/>
    <xf numFmtId="0" fontId="48" fillId="48" borderId="0" applyNumberFormat="0" applyBorder="0" applyAlignment="0" applyProtection="0"/>
    <xf numFmtId="0" fontId="26" fillId="38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 indent="1"/>
    </xf>
    <xf numFmtId="0" fontId="2" fillId="0" borderId="19" xfId="0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indent="1"/>
    </xf>
    <xf numFmtId="0" fontId="6" fillId="0" borderId="20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3" fontId="1" fillId="0" borderId="22" xfId="0" applyNumberFormat="1" applyFont="1" applyBorder="1" applyAlignment="1">
      <alignment horizontal="right" vertical="center" indent="1"/>
    </xf>
    <xf numFmtId="14" fontId="1" fillId="0" borderId="15" xfId="0" applyNumberFormat="1" applyFont="1" applyBorder="1" applyAlignment="1">
      <alignment horizontal="left" vertical="center"/>
    </xf>
    <xf numFmtId="3" fontId="1" fillId="0" borderId="26" xfId="0" applyNumberFormat="1" applyFont="1" applyBorder="1" applyAlignment="1">
      <alignment horizontal="right" vertical="center" indent="1"/>
    </xf>
    <xf numFmtId="0" fontId="1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right" vertical="center" indent="1"/>
    </xf>
    <xf numFmtId="0" fontId="5" fillId="0" borderId="27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indent="1"/>
    </xf>
    <xf numFmtId="0" fontId="31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" fontId="1" fillId="0" borderId="2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55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4" fillId="56" borderId="21" xfId="0" applyFont="1" applyFill="1" applyBorder="1" applyAlignment="1">
      <alignment horizontal="left" vertical="center"/>
    </xf>
    <xf numFmtId="0" fontId="1" fillId="56" borderId="21" xfId="0" applyFont="1" applyFill="1" applyBorder="1" applyAlignment="1">
      <alignment horizontal="left" vertical="center" wrapText="1"/>
    </xf>
    <xf numFmtId="16" fontId="1" fillId="56" borderId="21" xfId="0" applyNumberFormat="1" applyFont="1" applyFill="1" applyBorder="1" applyAlignment="1">
      <alignment horizontal="left" vertical="center" wrapText="1"/>
    </xf>
    <xf numFmtId="0" fontId="1" fillId="56" borderId="25" xfId="0" applyFont="1" applyFill="1" applyBorder="1" applyAlignment="1">
      <alignment horizontal="left" vertical="center" wrapText="1"/>
    </xf>
    <xf numFmtId="3" fontId="1" fillId="56" borderId="22" xfId="0" applyNumberFormat="1" applyFont="1" applyFill="1" applyBorder="1" applyAlignment="1">
      <alignment horizontal="right" vertical="center" indent="1"/>
    </xf>
    <xf numFmtId="0" fontId="0" fillId="56" borderId="29" xfId="0" applyFill="1" applyBorder="1" applyAlignment="1">
      <alignment vertical="center"/>
    </xf>
    <xf numFmtId="14" fontId="1" fillId="56" borderId="15" xfId="0" applyNumberFormat="1" applyFont="1" applyFill="1" applyBorder="1" applyAlignment="1">
      <alignment horizontal="left" vertical="center"/>
    </xf>
    <xf numFmtId="0" fontId="1" fillId="56" borderId="15" xfId="0" applyFont="1" applyFill="1" applyBorder="1" applyAlignment="1">
      <alignment horizontal="left" vertical="center" wrapText="1"/>
    </xf>
    <xf numFmtId="0" fontId="1" fillId="56" borderId="15" xfId="0" applyFont="1" applyFill="1" applyBorder="1" applyAlignment="1">
      <alignment horizontal="left" vertical="center" wrapText="1"/>
    </xf>
    <xf numFmtId="3" fontId="1" fillId="56" borderId="26" xfId="0" applyNumberFormat="1" applyFont="1" applyFill="1" applyBorder="1" applyAlignment="1">
      <alignment horizontal="right" vertical="center" indent="1"/>
    </xf>
    <xf numFmtId="0" fontId="1" fillId="56" borderId="15" xfId="0" applyFont="1" applyFill="1" applyBorder="1" applyAlignment="1">
      <alignment horizontal="left" vertical="center"/>
    </xf>
    <xf numFmtId="0" fontId="0" fillId="56" borderId="30" xfId="0" applyFill="1" applyBorder="1" applyAlignment="1">
      <alignment vertical="center"/>
    </xf>
    <xf numFmtId="0" fontId="1" fillId="56" borderId="23" xfId="0" applyFont="1" applyFill="1" applyBorder="1" applyAlignment="1">
      <alignment horizontal="left" vertical="center" wrapText="1"/>
    </xf>
    <xf numFmtId="0" fontId="1" fillId="56" borderId="23" xfId="0" applyFont="1" applyFill="1" applyBorder="1" applyAlignment="1">
      <alignment horizontal="left" vertical="center" wrapText="1"/>
    </xf>
    <xf numFmtId="3" fontId="1" fillId="56" borderId="24" xfId="0" applyNumberFormat="1" applyFont="1" applyFill="1" applyBorder="1" applyAlignment="1">
      <alignment horizontal="right" vertical="center" indent="1"/>
    </xf>
    <xf numFmtId="0" fontId="32" fillId="0" borderId="37" xfId="0" applyFont="1" applyBorder="1" applyAlignment="1">
      <alignment horizontal="center"/>
    </xf>
    <xf numFmtId="17" fontId="32" fillId="0" borderId="37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/>
    </xf>
    <xf numFmtId="0" fontId="32" fillId="0" borderId="37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32" fillId="0" borderId="38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5"/>
  <sheetViews>
    <sheetView showGridLines="0" zoomScaleSheetLayoutView="80" zoomScalePageLayoutView="0" workbookViewId="0" topLeftCell="B35">
      <selection activeCell="H65" sqref="H65"/>
    </sheetView>
  </sheetViews>
  <sheetFormatPr defaultColWidth="9.140625" defaultRowHeight="12.75"/>
  <cols>
    <col min="1" max="1" width="2.57421875" style="1" customWidth="1"/>
    <col min="2" max="2" width="5.28125" style="1" customWidth="1"/>
    <col min="3" max="3" width="22.7109375" style="3" customWidth="1"/>
    <col min="4" max="4" width="40.140625" style="3" customWidth="1"/>
    <col min="5" max="5" width="32.421875" style="3" customWidth="1"/>
    <col min="6" max="6" width="32.421875" style="9" customWidth="1"/>
    <col min="7" max="7" width="38.7109375" style="3" customWidth="1"/>
    <col min="8" max="8" width="15.421875" style="4" customWidth="1"/>
    <col min="9" max="16384" width="9.140625" style="1" customWidth="1"/>
  </cols>
  <sheetData>
    <row r="1" spans="3:8" ht="12">
      <c r="C1" s="27" t="s">
        <v>104</v>
      </c>
      <c r="D1" s="1"/>
      <c r="E1" s="1"/>
      <c r="F1" s="1"/>
      <c r="G1" s="1"/>
      <c r="H1" s="1"/>
    </row>
    <row r="2" spans="2:8" ht="12">
      <c r="B2" s="35" t="s">
        <v>103</v>
      </c>
      <c r="C2" s="35"/>
      <c r="D2" s="35"/>
      <c r="E2" s="35"/>
      <c r="F2" s="35"/>
      <c r="G2" s="35"/>
      <c r="H2" s="35"/>
    </row>
    <row r="3" spans="2:8" ht="12.75" thickBot="1">
      <c r="B3" s="36" t="s">
        <v>1</v>
      </c>
      <c r="C3" s="36"/>
      <c r="D3" s="36"/>
      <c r="E3" s="36"/>
      <c r="F3" s="36"/>
      <c r="G3" s="36"/>
      <c r="H3" s="36"/>
    </row>
    <row r="4" spans="2:8" ht="12.75" thickTop="1">
      <c r="B4" s="37" t="s">
        <v>2</v>
      </c>
      <c r="C4" s="11" t="s">
        <v>14</v>
      </c>
      <c r="D4" s="40" t="s">
        <v>3</v>
      </c>
      <c r="E4" s="42" t="s">
        <v>4</v>
      </c>
      <c r="F4" s="44" t="s">
        <v>9</v>
      </c>
      <c r="G4" s="40" t="s">
        <v>6</v>
      </c>
      <c r="H4" s="12" t="s">
        <v>10</v>
      </c>
    </row>
    <row r="5" spans="2:8" ht="12">
      <c r="B5" s="38"/>
      <c r="C5" s="13" t="s">
        <v>34</v>
      </c>
      <c r="D5" s="41"/>
      <c r="E5" s="43"/>
      <c r="F5" s="45"/>
      <c r="G5" s="47"/>
      <c r="H5" s="49" t="s">
        <v>35</v>
      </c>
    </row>
    <row r="6" spans="2:8" ht="12">
      <c r="B6" s="38"/>
      <c r="C6" s="2" t="s">
        <v>36</v>
      </c>
      <c r="D6" s="51" t="s">
        <v>5</v>
      </c>
      <c r="E6" s="53" t="s">
        <v>8</v>
      </c>
      <c r="F6" s="45"/>
      <c r="G6" s="47"/>
      <c r="H6" s="50"/>
    </row>
    <row r="7" spans="2:8" ht="12.75" thickBot="1">
      <c r="B7" s="39"/>
      <c r="C7" s="14" t="s">
        <v>37</v>
      </c>
      <c r="D7" s="52"/>
      <c r="E7" s="48"/>
      <c r="F7" s="46"/>
      <c r="G7" s="48"/>
      <c r="H7" s="15" t="s">
        <v>7</v>
      </c>
    </row>
    <row r="8" spans="2:8" ht="12.75" thickTop="1">
      <c r="B8" s="28">
        <v>1</v>
      </c>
      <c r="C8" s="16" t="s">
        <v>41</v>
      </c>
      <c r="D8" s="31" t="s">
        <v>42</v>
      </c>
      <c r="E8" s="33" t="s">
        <v>12</v>
      </c>
      <c r="F8" s="17" t="s">
        <v>26</v>
      </c>
      <c r="G8" s="17" t="s">
        <v>43</v>
      </c>
      <c r="H8" s="18">
        <v>2744670</v>
      </c>
    </row>
    <row r="9" spans="2:8" ht="12">
      <c r="B9" s="29"/>
      <c r="C9" s="19">
        <v>41673</v>
      </c>
      <c r="D9" s="32"/>
      <c r="E9" s="32"/>
      <c r="F9" s="10" t="s">
        <v>27</v>
      </c>
      <c r="G9" s="10" t="s">
        <v>44</v>
      </c>
      <c r="H9" s="20">
        <v>0</v>
      </c>
    </row>
    <row r="10" spans="2:8" ht="12">
      <c r="B10" s="29"/>
      <c r="C10" s="21" t="s">
        <v>33</v>
      </c>
      <c r="D10" s="32" t="s">
        <v>45</v>
      </c>
      <c r="E10" s="32" t="s">
        <v>0</v>
      </c>
      <c r="F10" s="10" t="s">
        <v>15</v>
      </c>
      <c r="G10" s="10" t="s">
        <v>17</v>
      </c>
      <c r="H10" s="20">
        <v>24</v>
      </c>
    </row>
    <row r="11" spans="2:8" ht="12.75" thickBot="1">
      <c r="B11" s="30"/>
      <c r="C11" s="23"/>
      <c r="D11" s="34"/>
      <c r="E11" s="34"/>
      <c r="F11" s="23" t="s">
        <v>38</v>
      </c>
      <c r="G11" s="23" t="s">
        <v>17</v>
      </c>
      <c r="H11" s="24"/>
    </row>
    <row r="12" spans="2:8" ht="12.75" thickTop="1">
      <c r="B12" s="28">
        <v>2</v>
      </c>
      <c r="C12" s="16" t="s">
        <v>46</v>
      </c>
      <c r="D12" s="31" t="s">
        <v>47</v>
      </c>
      <c r="E12" s="33" t="s">
        <v>12</v>
      </c>
      <c r="F12" s="17" t="s">
        <v>38</v>
      </c>
      <c r="G12" s="17" t="s">
        <v>48</v>
      </c>
      <c r="H12" s="18">
        <v>7090400</v>
      </c>
    </row>
    <row r="13" spans="2:8" ht="12">
      <c r="B13" s="29"/>
      <c r="C13" s="19">
        <v>41673</v>
      </c>
      <c r="D13" s="32"/>
      <c r="E13" s="32"/>
      <c r="F13" s="10" t="s">
        <v>17</v>
      </c>
      <c r="G13" s="10" t="s">
        <v>17</v>
      </c>
      <c r="H13" s="20">
        <v>0</v>
      </c>
    </row>
    <row r="14" spans="2:8" ht="12">
      <c r="B14" s="29"/>
      <c r="C14" s="21" t="s">
        <v>24</v>
      </c>
      <c r="D14" s="32" t="s">
        <v>49</v>
      </c>
      <c r="E14" s="32" t="s">
        <v>0</v>
      </c>
      <c r="F14" s="10" t="s">
        <v>17</v>
      </c>
      <c r="G14" s="10" t="s">
        <v>17</v>
      </c>
      <c r="H14" s="20">
        <v>30</v>
      </c>
    </row>
    <row r="15" spans="2:8" ht="12.75" thickBot="1">
      <c r="B15" s="30"/>
      <c r="C15" s="23"/>
      <c r="D15" s="34"/>
      <c r="E15" s="34"/>
      <c r="F15" s="23" t="s">
        <v>17</v>
      </c>
      <c r="G15" s="23" t="s">
        <v>17</v>
      </c>
      <c r="H15" s="24"/>
    </row>
    <row r="16" spans="2:8" ht="12.75" thickTop="1">
      <c r="B16" s="28">
        <v>3</v>
      </c>
      <c r="C16" s="16" t="s">
        <v>50</v>
      </c>
      <c r="D16" s="31" t="s">
        <v>51</v>
      </c>
      <c r="E16" s="33" t="s">
        <v>12</v>
      </c>
      <c r="F16" s="17" t="s">
        <v>25</v>
      </c>
      <c r="G16" s="17" t="s">
        <v>52</v>
      </c>
      <c r="H16" s="18">
        <v>31331100</v>
      </c>
    </row>
    <row r="17" spans="2:8" ht="12">
      <c r="B17" s="29"/>
      <c r="C17" s="19">
        <v>41673</v>
      </c>
      <c r="D17" s="32"/>
      <c r="E17" s="32"/>
      <c r="F17" s="10" t="s">
        <v>38</v>
      </c>
      <c r="G17" s="10" t="s">
        <v>53</v>
      </c>
      <c r="H17" s="20">
        <v>1023671</v>
      </c>
    </row>
    <row r="18" spans="2:8" ht="12">
      <c r="B18" s="29"/>
      <c r="C18" s="21" t="s">
        <v>54</v>
      </c>
      <c r="D18" s="32" t="s">
        <v>55</v>
      </c>
      <c r="E18" s="32" t="s">
        <v>0</v>
      </c>
      <c r="F18" s="10" t="s">
        <v>39</v>
      </c>
      <c r="G18" s="10" t="s">
        <v>17</v>
      </c>
      <c r="H18" s="20">
        <v>200</v>
      </c>
    </row>
    <row r="19" spans="2:8" ht="12.75" thickBot="1">
      <c r="B19" s="30"/>
      <c r="C19" s="23"/>
      <c r="D19" s="34"/>
      <c r="E19" s="34"/>
      <c r="F19" s="23" t="s">
        <v>17</v>
      </c>
      <c r="G19" s="23" t="s">
        <v>17</v>
      </c>
      <c r="H19" s="24"/>
    </row>
    <row r="20" spans="2:8" ht="12.75" thickTop="1">
      <c r="B20" s="28">
        <v>4</v>
      </c>
      <c r="C20" s="16" t="s">
        <v>56</v>
      </c>
      <c r="D20" s="31" t="s">
        <v>57</v>
      </c>
      <c r="E20" s="33" t="s">
        <v>12</v>
      </c>
      <c r="F20" s="17" t="s">
        <v>30</v>
      </c>
      <c r="G20" s="17" t="s">
        <v>58</v>
      </c>
      <c r="H20" s="18">
        <v>10869157</v>
      </c>
    </row>
    <row r="21" spans="2:8" ht="12">
      <c r="B21" s="29"/>
      <c r="C21" s="19">
        <v>41676</v>
      </c>
      <c r="D21" s="32"/>
      <c r="E21" s="32"/>
      <c r="F21" s="10" t="s">
        <v>15</v>
      </c>
      <c r="G21" s="10" t="s">
        <v>59</v>
      </c>
      <c r="H21" s="20">
        <v>0</v>
      </c>
    </row>
    <row r="22" spans="2:8" ht="12">
      <c r="B22" s="29"/>
      <c r="C22" s="21" t="s">
        <v>23</v>
      </c>
      <c r="D22" s="32" t="s">
        <v>60</v>
      </c>
      <c r="E22" s="32" t="s">
        <v>0</v>
      </c>
      <c r="F22" s="10" t="s">
        <v>28</v>
      </c>
      <c r="G22" s="10" t="s">
        <v>17</v>
      </c>
      <c r="H22" s="20">
        <v>48</v>
      </c>
    </row>
    <row r="23" spans="2:8" ht="12.75" thickBot="1">
      <c r="B23" s="30"/>
      <c r="C23" s="23"/>
      <c r="D23" s="34"/>
      <c r="E23" s="34"/>
      <c r="F23" s="23" t="s">
        <v>38</v>
      </c>
      <c r="G23" s="23" t="s">
        <v>17</v>
      </c>
      <c r="H23" s="24"/>
    </row>
    <row r="24" spans="2:8" ht="12.75" thickTop="1">
      <c r="B24" s="28">
        <v>5</v>
      </c>
      <c r="C24" s="16" t="s">
        <v>61</v>
      </c>
      <c r="D24" s="31" t="s">
        <v>62</v>
      </c>
      <c r="E24" s="33" t="s">
        <v>12</v>
      </c>
      <c r="F24" s="17" t="s">
        <v>38</v>
      </c>
      <c r="G24" s="17" t="s">
        <v>63</v>
      </c>
      <c r="H24" s="18">
        <v>14440000</v>
      </c>
    </row>
    <row r="25" spans="2:8" ht="12">
      <c r="B25" s="29"/>
      <c r="C25" s="19">
        <v>41676</v>
      </c>
      <c r="D25" s="32"/>
      <c r="E25" s="32"/>
      <c r="F25" s="10" t="s">
        <v>18</v>
      </c>
      <c r="G25" s="10" t="s">
        <v>17</v>
      </c>
      <c r="H25" s="20">
        <v>0</v>
      </c>
    </row>
    <row r="26" spans="2:8" ht="12">
      <c r="B26" s="29"/>
      <c r="C26" s="21" t="s">
        <v>40</v>
      </c>
      <c r="D26" s="32" t="s">
        <v>64</v>
      </c>
      <c r="E26" s="32" t="s">
        <v>0</v>
      </c>
      <c r="F26" s="10" t="s">
        <v>17</v>
      </c>
      <c r="G26" s="10" t="s">
        <v>17</v>
      </c>
      <c r="H26" s="20">
        <v>37</v>
      </c>
    </row>
    <row r="27" spans="2:8" ht="12.75" thickBot="1">
      <c r="B27" s="30"/>
      <c r="C27" s="23"/>
      <c r="D27" s="34"/>
      <c r="E27" s="34"/>
      <c r="F27" s="23" t="s">
        <v>17</v>
      </c>
      <c r="G27" s="23" t="s">
        <v>17</v>
      </c>
      <c r="H27" s="24"/>
    </row>
    <row r="28" spans="2:8" ht="12.75" thickTop="1">
      <c r="B28" s="28">
        <v>6</v>
      </c>
      <c r="C28" s="16" t="s">
        <v>65</v>
      </c>
      <c r="D28" s="31" t="s">
        <v>66</v>
      </c>
      <c r="E28" s="33" t="s">
        <v>12</v>
      </c>
      <c r="F28" s="17" t="s">
        <v>20</v>
      </c>
      <c r="G28" s="17" t="s">
        <v>67</v>
      </c>
      <c r="H28" s="18">
        <v>3689500</v>
      </c>
    </row>
    <row r="29" spans="2:8" ht="12">
      <c r="B29" s="29"/>
      <c r="C29" s="19">
        <v>41681</v>
      </c>
      <c r="D29" s="32"/>
      <c r="E29" s="32"/>
      <c r="F29" s="10" t="s">
        <v>21</v>
      </c>
      <c r="G29" s="10" t="s">
        <v>68</v>
      </c>
      <c r="H29" s="20">
        <v>0</v>
      </c>
    </row>
    <row r="30" spans="2:8" ht="12">
      <c r="B30" s="29"/>
      <c r="C30" s="21" t="s">
        <v>69</v>
      </c>
      <c r="D30" s="32" t="s">
        <v>70</v>
      </c>
      <c r="E30" s="32" t="s">
        <v>0</v>
      </c>
      <c r="F30" s="10" t="s">
        <v>19</v>
      </c>
      <c r="G30" s="10" t="s">
        <v>17</v>
      </c>
      <c r="H30" s="20">
        <v>45</v>
      </c>
    </row>
    <row r="31" spans="2:8" ht="12">
      <c r="B31" s="29"/>
      <c r="C31" s="10"/>
      <c r="D31" s="32"/>
      <c r="E31" s="32"/>
      <c r="F31" s="10" t="s">
        <v>15</v>
      </c>
      <c r="G31" s="10" t="s">
        <v>17</v>
      </c>
      <c r="H31" s="20"/>
    </row>
    <row r="32" spans="2:8" ht="12">
      <c r="B32" s="29"/>
      <c r="C32" s="21"/>
      <c r="D32" s="21"/>
      <c r="E32" s="21"/>
      <c r="F32" s="10" t="s">
        <v>31</v>
      </c>
      <c r="G32" s="10" t="s">
        <v>17</v>
      </c>
      <c r="H32" s="20"/>
    </row>
    <row r="33" spans="2:8" ht="12.75" thickBot="1">
      <c r="B33" s="30"/>
      <c r="C33" s="22"/>
      <c r="D33" s="22"/>
      <c r="E33" s="22"/>
      <c r="F33" s="23" t="s">
        <v>38</v>
      </c>
      <c r="G33" s="23" t="s">
        <v>17</v>
      </c>
      <c r="H33" s="24"/>
    </row>
    <row r="34" spans="2:8" ht="12.75" thickTop="1">
      <c r="B34" s="54">
        <v>7</v>
      </c>
      <c r="C34" s="55" t="s">
        <v>71</v>
      </c>
      <c r="D34" s="56" t="s">
        <v>72</v>
      </c>
      <c r="E34" s="57" t="s">
        <v>12</v>
      </c>
      <c r="F34" s="58" t="s">
        <v>38</v>
      </c>
      <c r="G34" s="58" t="s">
        <v>73</v>
      </c>
      <c r="H34" s="59">
        <v>7489669</v>
      </c>
    </row>
    <row r="35" spans="2:8" ht="12">
      <c r="B35" s="60"/>
      <c r="C35" s="61">
        <v>41682</v>
      </c>
      <c r="D35" s="62"/>
      <c r="E35" s="62"/>
      <c r="F35" s="63" t="s">
        <v>15</v>
      </c>
      <c r="G35" s="63" t="s">
        <v>17</v>
      </c>
      <c r="H35" s="64">
        <v>0</v>
      </c>
    </row>
    <row r="36" spans="2:8" ht="12">
      <c r="B36" s="60"/>
      <c r="C36" s="65" t="s">
        <v>32</v>
      </c>
      <c r="D36" s="62" t="s">
        <v>74</v>
      </c>
      <c r="E36" s="62" t="s">
        <v>11</v>
      </c>
      <c r="F36" s="63" t="s">
        <v>16</v>
      </c>
      <c r="G36" s="63" t="s">
        <v>17</v>
      </c>
      <c r="H36" s="64"/>
    </row>
    <row r="37" spans="2:8" ht="12.75" thickBot="1">
      <c r="B37" s="66"/>
      <c r="C37" s="67"/>
      <c r="D37" s="68"/>
      <c r="E37" s="68"/>
      <c r="F37" s="67" t="s">
        <v>17</v>
      </c>
      <c r="G37" s="67" t="s">
        <v>17</v>
      </c>
      <c r="H37" s="69"/>
    </row>
    <row r="38" spans="2:8" ht="12.75" thickTop="1">
      <c r="B38" s="28">
        <v>8</v>
      </c>
      <c r="C38" s="16" t="s">
        <v>75</v>
      </c>
      <c r="D38" s="31" t="s">
        <v>76</v>
      </c>
      <c r="E38" s="33" t="s">
        <v>12</v>
      </c>
      <c r="F38" s="17" t="s">
        <v>38</v>
      </c>
      <c r="G38" s="17" t="s">
        <v>77</v>
      </c>
      <c r="H38" s="18">
        <v>3237740</v>
      </c>
    </row>
    <row r="39" spans="2:8" ht="12">
      <c r="B39" s="29"/>
      <c r="C39" s="19">
        <v>41683</v>
      </c>
      <c r="D39" s="32"/>
      <c r="E39" s="32"/>
      <c r="F39" s="10" t="s">
        <v>17</v>
      </c>
      <c r="G39" s="10" t="s">
        <v>17</v>
      </c>
      <c r="H39" s="20">
        <v>0</v>
      </c>
    </row>
    <row r="40" spans="2:8" ht="12">
      <c r="B40" s="29"/>
      <c r="C40" s="21" t="s">
        <v>24</v>
      </c>
      <c r="D40" s="32" t="s">
        <v>78</v>
      </c>
      <c r="E40" s="32" t="s">
        <v>0</v>
      </c>
      <c r="F40" s="10" t="s">
        <v>17</v>
      </c>
      <c r="G40" s="10" t="s">
        <v>17</v>
      </c>
      <c r="H40" s="20">
        <v>15</v>
      </c>
    </row>
    <row r="41" spans="2:8" ht="12.75" thickBot="1">
      <c r="B41" s="30"/>
      <c r="C41" s="23"/>
      <c r="D41" s="34"/>
      <c r="E41" s="34"/>
      <c r="F41" s="23" t="s">
        <v>17</v>
      </c>
      <c r="G41" s="23" t="s">
        <v>17</v>
      </c>
      <c r="H41" s="24"/>
    </row>
    <row r="42" spans="2:8" ht="12.75" thickTop="1">
      <c r="B42" s="54">
        <v>9</v>
      </c>
      <c r="C42" s="55" t="s">
        <v>79</v>
      </c>
      <c r="D42" s="56" t="s">
        <v>80</v>
      </c>
      <c r="E42" s="57" t="s">
        <v>12</v>
      </c>
      <c r="F42" s="58" t="s">
        <v>25</v>
      </c>
      <c r="G42" s="58" t="s">
        <v>81</v>
      </c>
      <c r="H42" s="59">
        <v>18617947</v>
      </c>
    </row>
    <row r="43" spans="2:8" ht="12">
      <c r="B43" s="60"/>
      <c r="C43" s="61">
        <v>41689</v>
      </c>
      <c r="D43" s="62"/>
      <c r="E43" s="62"/>
      <c r="F43" s="63" t="s">
        <v>38</v>
      </c>
      <c r="G43" s="63" t="s">
        <v>82</v>
      </c>
      <c r="H43" s="64">
        <v>0</v>
      </c>
    </row>
    <row r="44" spans="2:8" ht="12">
      <c r="B44" s="60"/>
      <c r="C44" s="65" t="s">
        <v>54</v>
      </c>
      <c r="D44" s="62" t="s">
        <v>83</v>
      </c>
      <c r="E44" s="62" t="s">
        <v>11</v>
      </c>
      <c r="F44" s="63" t="s">
        <v>17</v>
      </c>
      <c r="G44" s="63" t="s">
        <v>17</v>
      </c>
      <c r="H44" s="64"/>
    </row>
    <row r="45" spans="2:8" ht="12.75" thickBot="1">
      <c r="B45" s="66"/>
      <c r="C45" s="67"/>
      <c r="D45" s="68"/>
      <c r="E45" s="68"/>
      <c r="F45" s="67" t="s">
        <v>17</v>
      </c>
      <c r="G45" s="67" t="s">
        <v>17</v>
      </c>
      <c r="H45" s="69"/>
    </row>
    <row r="46" spans="2:8" ht="12.75" thickTop="1">
      <c r="B46" s="28">
        <v>10</v>
      </c>
      <c r="C46" s="16" t="s">
        <v>84</v>
      </c>
      <c r="D46" s="31" t="s">
        <v>85</v>
      </c>
      <c r="E46" s="33" t="s">
        <v>12</v>
      </c>
      <c r="F46" s="17" t="s">
        <v>25</v>
      </c>
      <c r="G46" s="17" t="s">
        <v>86</v>
      </c>
      <c r="H46" s="18">
        <v>7620030</v>
      </c>
    </row>
    <row r="47" spans="2:8" ht="12">
      <c r="B47" s="29"/>
      <c r="C47" s="19">
        <v>41694</v>
      </c>
      <c r="D47" s="32"/>
      <c r="E47" s="32"/>
      <c r="F47" s="10" t="s">
        <v>38</v>
      </c>
      <c r="G47" s="10" t="s">
        <v>87</v>
      </c>
      <c r="H47" s="20">
        <v>86000</v>
      </c>
    </row>
    <row r="48" spans="2:8" ht="12">
      <c r="B48" s="29"/>
      <c r="C48" s="21" t="s">
        <v>22</v>
      </c>
      <c r="D48" s="32" t="s">
        <v>88</v>
      </c>
      <c r="E48" s="32" t="s">
        <v>0</v>
      </c>
      <c r="F48" s="10" t="s">
        <v>39</v>
      </c>
      <c r="G48" s="10" t="s">
        <v>17</v>
      </c>
      <c r="H48" s="20">
        <v>15</v>
      </c>
    </row>
    <row r="49" spans="2:8" ht="12.75" thickBot="1">
      <c r="B49" s="30"/>
      <c r="C49" s="23"/>
      <c r="D49" s="34"/>
      <c r="E49" s="34"/>
      <c r="F49" s="23" t="s">
        <v>17</v>
      </c>
      <c r="G49" s="23" t="s">
        <v>17</v>
      </c>
      <c r="H49" s="24"/>
    </row>
    <row r="50" spans="2:8" ht="12.75" thickTop="1">
      <c r="B50" s="28">
        <v>11</v>
      </c>
      <c r="C50" s="16" t="s">
        <v>89</v>
      </c>
      <c r="D50" s="31" t="s">
        <v>90</v>
      </c>
      <c r="E50" s="33" t="s">
        <v>12</v>
      </c>
      <c r="F50" s="17" t="s">
        <v>38</v>
      </c>
      <c r="G50" s="17" t="s">
        <v>91</v>
      </c>
      <c r="H50" s="18">
        <v>4505650</v>
      </c>
    </row>
    <row r="51" spans="2:8" ht="12">
      <c r="B51" s="29"/>
      <c r="C51" s="19">
        <v>41695</v>
      </c>
      <c r="D51" s="32"/>
      <c r="E51" s="32"/>
      <c r="F51" s="10" t="s">
        <v>39</v>
      </c>
      <c r="G51" s="10" t="s">
        <v>92</v>
      </c>
      <c r="H51" s="20">
        <v>46985</v>
      </c>
    </row>
    <row r="52" spans="2:8" ht="12">
      <c r="B52" s="29"/>
      <c r="C52" s="21" t="s">
        <v>24</v>
      </c>
      <c r="D52" s="32" t="s">
        <v>93</v>
      </c>
      <c r="E52" s="32" t="s">
        <v>0</v>
      </c>
      <c r="F52" s="10" t="s">
        <v>17</v>
      </c>
      <c r="G52" s="10" t="s">
        <v>17</v>
      </c>
      <c r="H52" s="20">
        <v>18</v>
      </c>
    </row>
    <row r="53" spans="2:8" ht="12.75" thickBot="1">
      <c r="B53" s="30"/>
      <c r="C53" s="23"/>
      <c r="D53" s="34"/>
      <c r="E53" s="34"/>
      <c r="F53" s="23" t="s">
        <v>17</v>
      </c>
      <c r="G53" s="23" t="s">
        <v>17</v>
      </c>
      <c r="H53" s="24"/>
    </row>
    <row r="54" spans="2:8" ht="12.75" thickTop="1">
      <c r="B54" s="28">
        <v>12</v>
      </c>
      <c r="C54" s="16" t="s">
        <v>94</v>
      </c>
      <c r="D54" s="31" t="s">
        <v>95</v>
      </c>
      <c r="E54" s="33" t="s">
        <v>12</v>
      </c>
      <c r="F54" s="17" t="s">
        <v>30</v>
      </c>
      <c r="G54" s="17" t="s">
        <v>96</v>
      </c>
      <c r="H54" s="18">
        <v>4783720</v>
      </c>
    </row>
    <row r="55" spans="2:8" ht="12">
      <c r="B55" s="29"/>
      <c r="C55" s="19">
        <v>41696</v>
      </c>
      <c r="D55" s="32"/>
      <c r="E55" s="32"/>
      <c r="F55" s="10" t="s">
        <v>15</v>
      </c>
      <c r="G55" s="10" t="s">
        <v>97</v>
      </c>
      <c r="H55" s="20">
        <v>0</v>
      </c>
    </row>
    <row r="56" spans="2:8" ht="12">
      <c r="B56" s="29"/>
      <c r="C56" s="21" t="s">
        <v>29</v>
      </c>
      <c r="D56" s="32" t="s">
        <v>98</v>
      </c>
      <c r="E56" s="32" t="s">
        <v>0</v>
      </c>
      <c r="F56" s="10" t="s">
        <v>38</v>
      </c>
      <c r="G56" s="10" t="s">
        <v>17</v>
      </c>
      <c r="H56" s="20">
        <v>13</v>
      </c>
    </row>
    <row r="57" spans="2:8" ht="12.75" thickBot="1">
      <c r="B57" s="30"/>
      <c r="C57" s="23"/>
      <c r="D57" s="34"/>
      <c r="E57" s="34"/>
      <c r="F57" s="23" t="s">
        <v>28</v>
      </c>
      <c r="G57" s="23" t="s">
        <v>17</v>
      </c>
      <c r="H57" s="24"/>
    </row>
    <row r="58" spans="2:8" ht="12.75" thickTop="1">
      <c r="B58" s="28">
        <v>13</v>
      </c>
      <c r="C58" s="16" t="s">
        <v>99</v>
      </c>
      <c r="D58" s="31" t="s">
        <v>100</v>
      </c>
      <c r="E58" s="33" t="s">
        <v>12</v>
      </c>
      <c r="F58" s="17" t="s">
        <v>25</v>
      </c>
      <c r="G58" s="17" t="s">
        <v>101</v>
      </c>
      <c r="H58" s="18">
        <v>33054852</v>
      </c>
    </row>
    <row r="59" spans="2:8" ht="12">
      <c r="B59" s="29"/>
      <c r="C59" s="19">
        <v>41697</v>
      </c>
      <c r="D59" s="32"/>
      <c r="E59" s="32"/>
      <c r="F59" s="10" t="s">
        <v>38</v>
      </c>
      <c r="G59" s="10" t="s">
        <v>17</v>
      </c>
      <c r="H59" s="20">
        <v>1302468</v>
      </c>
    </row>
    <row r="60" spans="2:8" ht="12">
      <c r="B60" s="29"/>
      <c r="C60" s="21" t="s">
        <v>54</v>
      </c>
      <c r="D60" s="32" t="s">
        <v>102</v>
      </c>
      <c r="E60" s="32" t="s">
        <v>0</v>
      </c>
      <c r="F60" s="10" t="s">
        <v>39</v>
      </c>
      <c r="G60" s="10" t="s">
        <v>17</v>
      </c>
      <c r="H60" s="20">
        <v>130</v>
      </c>
    </row>
    <row r="61" spans="2:8" ht="12.75" thickBot="1">
      <c r="B61" s="30"/>
      <c r="C61" s="23"/>
      <c r="D61" s="34"/>
      <c r="E61" s="34"/>
      <c r="F61" s="23" t="s">
        <v>17</v>
      </c>
      <c r="G61" s="23" t="s">
        <v>17</v>
      </c>
      <c r="H61" s="24"/>
    </row>
    <row r="62" spans="7:8" ht="12.75" thickTop="1">
      <c r="G62" s="5" t="s">
        <v>10</v>
      </c>
      <c r="H62" s="6">
        <f>H58+H54+H50+H46+H38+H28+H24+H20+H16+H12+H8</f>
        <v>123366819</v>
      </c>
    </row>
    <row r="63" spans="7:8" ht="12">
      <c r="G63" s="25" t="s">
        <v>13</v>
      </c>
      <c r="H63" s="26"/>
    </row>
    <row r="64" spans="7:8" ht="12.75" thickBot="1">
      <c r="G64" s="7" t="s">
        <v>7</v>
      </c>
      <c r="H64" s="8">
        <f>H10+H14+H18+H22+H26+H30+H40+H48+H52+H56+H60</f>
        <v>575</v>
      </c>
    </row>
    <row r="65" spans="7:8" ht="12.75" thickTop="1">
      <c r="G65" s="3" t="s">
        <v>105</v>
      </c>
      <c r="H65" s="4">
        <f>82+300+800+160+186+150+48+90+59+42+456</f>
        <v>2373</v>
      </c>
    </row>
  </sheetData>
  <sheetProtection/>
  <mergeCells count="75">
    <mergeCell ref="D58:D59"/>
    <mergeCell ref="E58:E59"/>
    <mergeCell ref="D60:D61"/>
    <mergeCell ref="E60:E61"/>
    <mergeCell ref="D54:D55"/>
    <mergeCell ref="E54:E55"/>
    <mergeCell ref="D56:D57"/>
    <mergeCell ref="E56:E57"/>
    <mergeCell ref="D50:D51"/>
    <mergeCell ref="E50:E51"/>
    <mergeCell ref="D52:D53"/>
    <mergeCell ref="E52:E53"/>
    <mergeCell ref="D46:D47"/>
    <mergeCell ref="E46:E47"/>
    <mergeCell ref="D48:D49"/>
    <mergeCell ref="E48:E49"/>
    <mergeCell ref="D42:D43"/>
    <mergeCell ref="E42:E43"/>
    <mergeCell ref="D44:D45"/>
    <mergeCell ref="E44:E45"/>
    <mergeCell ref="D38:D39"/>
    <mergeCell ref="E38:E39"/>
    <mergeCell ref="D40:D41"/>
    <mergeCell ref="E40:E41"/>
    <mergeCell ref="D34:D35"/>
    <mergeCell ref="E34:E35"/>
    <mergeCell ref="D36:D37"/>
    <mergeCell ref="E36:E37"/>
    <mergeCell ref="D28:D29"/>
    <mergeCell ref="E28:E29"/>
    <mergeCell ref="D30:D31"/>
    <mergeCell ref="E30:E31"/>
    <mergeCell ref="D24:D25"/>
    <mergeCell ref="E24:E25"/>
    <mergeCell ref="D26:D27"/>
    <mergeCell ref="E26:E27"/>
    <mergeCell ref="D20:D21"/>
    <mergeCell ref="E20:E21"/>
    <mergeCell ref="D22:D23"/>
    <mergeCell ref="E22:E23"/>
    <mergeCell ref="D16:D17"/>
    <mergeCell ref="E16:E17"/>
    <mergeCell ref="D18:D19"/>
    <mergeCell ref="E18:E19"/>
    <mergeCell ref="D12:D13"/>
    <mergeCell ref="E12:E13"/>
    <mergeCell ref="D14:D15"/>
    <mergeCell ref="E14:E15"/>
    <mergeCell ref="D8:D9"/>
    <mergeCell ref="E8:E9"/>
    <mergeCell ref="D10:D11"/>
    <mergeCell ref="E10:E11"/>
    <mergeCell ref="B2:H2"/>
    <mergeCell ref="B3:H3"/>
    <mergeCell ref="B4:B7"/>
    <mergeCell ref="D4:D5"/>
    <mergeCell ref="E4:E5"/>
    <mergeCell ref="F4:F7"/>
    <mergeCell ref="G4:G7"/>
    <mergeCell ref="H5:H6"/>
    <mergeCell ref="D6:D7"/>
    <mergeCell ref="E6:E7"/>
    <mergeCell ref="B8:B11"/>
    <mergeCell ref="B12:B15"/>
    <mergeCell ref="B16:B19"/>
    <mergeCell ref="B20:B23"/>
    <mergeCell ref="B24:B27"/>
    <mergeCell ref="B28:B33"/>
    <mergeCell ref="B34:B37"/>
    <mergeCell ref="B38:B41"/>
    <mergeCell ref="B42:B45"/>
    <mergeCell ref="B46:B49"/>
    <mergeCell ref="B50:B53"/>
    <mergeCell ref="B54:B57"/>
    <mergeCell ref="B58:B61"/>
  </mergeCells>
  <printOptions horizontalCentered="1"/>
  <pageMargins left="0.27" right="0.27" top="0.35" bottom="0.5" header="0" footer="0.3"/>
  <pageSetup fitToHeight="10000" horizontalDpi="600" verticalDpi="600" orientation="landscape" paperSize="9" scale="75" r:id="rId1"/>
  <headerFooter alignWithMargins="0">
    <oddFooter>&amp;R&amp;"Times New Roman,Normal"&amp;9Sayfa &amp;P / &amp;N</oddFooter>
  </headerFooter>
  <rowBreaks count="2" manualBreakCount="2">
    <brk id="23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8" max="8" width="10.421875" style="0" customWidth="1"/>
    <col min="16" max="16" width="10.57421875" style="0" customWidth="1"/>
  </cols>
  <sheetData>
    <row r="1" spans="1:17" ht="12.75">
      <c r="A1" s="70" t="s">
        <v>106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2.75">
      <c r="A2" s="71">
        <v>41671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.75">
      <c r="A3" s="72" t="s">
        <v>107</v>
      </c>
      <c r="B3" s="70" t="s">
        <v>108</v>
      </c>
      <c r="C3" s="70"/>
      <c r="D3" s="70"/>
      <c r="E3" s="70"/>
      <c r="F3" s="70"/>
      <c r="G3" s="70"/>
      <c r="H3" s="70"/>
      <c r="I3" s="70"/>
      <c r="J3" s="70" t="s">
        <v>109</v>
      </c>
      <c r="K3" s="70"/>
      <c r="L3" s="70"/>
      <c r="M3" s="70"/>
      <c r="N3" s="70"/>
      <c r="O3" s="70"/>
      <c r="P3" s="70"/>
      <c r="Q3" s="70"/>
    </row>
    <row r="4" spans="1:17" ht="12.75">
      <c r="A4" s="72"/>
      <c r="B4" s="73" t="s">
        <v>110</v>
      </c>
      <c r="C4" s="73" t="s">
        <v>111</v>
      </c>
      <c r="D4" s="73" t="s">
        <v>112</v>
      </c>
      <c r="E4" s="73" t="s">
        <v>113</v>
      </c>
      <c r="F4" s="73" t="s">
        <v>114</v>
      </c>
      <c r="G4" s="73" t="s">
        <v>115</v>
      </c>
      <c r="H4" s="73" t="s">
        <v>116</v>
      </c>
      <c r="I4" s="73" t="s">
        <v>117</v>
      </c>
      <c r="J4" s="73" t="s">
        <v>110</v>
      </c>
      <c r="K4" s="73" t="s">
        <v>111</v>
      </c>
      <c r="L4" s="73" t="s">
        <v>112</v>
      </c>
      <c r="M4" s="73" t="s">
        <v>113</v>
      </c>
      <c r="N4" s="73" t="s">
        <v>114</v>
      </c>
      <c r="O4" s="73" t="s">
        <v>115</v>
      </c>
      <c r="P4" s="73" t="s">
        <v>116</v>
      </c>
      <c r="Q4" s="74" t="s">
        <v>117</v>
      </c>
    </row>
    <row r="5" spans="1:17" ht="12.75">
      <c r="A5" s="75" t="s">
        <v>118</v>
      </c>
      <c r="B5" s="76">
        <v>1</v>
      </c>
      <c r="C5" s="76">
        <v>1</v>
      </c>
      <c r="D5" s="76"/>
      <c r="E5" s="76"/>
      <c r="F5" s="76"/>
      <c r="G5" s="76"/>
      <c r="H5" s="76"/>
      <c r="I5" s="74">
        <v>2</v>
      </c>
      <c r="J5" s="76">
        <v>800</v>
      </c>
      <c r="K5" s="76">
        <v>456</v>
      </c>
      <c r="L5" s="76"/>
      <c r="M5" s="76"/>
      <c r="N5" s="76"/>
      <c r="O5" s="76"/>
      <c r="P5" s="76"/>
      <c r="Q5" s="74">
        <f>J5+K5</f>
        <v>1256</v>
      </c>
    </row>
    <row r="6" spans="1:17" ht="12.75">
      <c r="A6" s="75" t="s">
        <v>123</v>
      </c>
      <c r="B6" s="76"/>
      <c r="C6" s="76"/>
      <c r="D6" s="76">
        <v>1</v>
      </c>
      <c r="E6" s="76"/>
      <c r="F6" s="76"/>
      <c r="G6" s="76"/>
      <c r="H6" s="76"/>
      <c r="I6" s="74">
        <v>1</v>
      </c>
      <c r="J6" s="76"/>
      <c r="K6" s="76"/>
      <c r="L6" s="76">
        <v>82</v>
      </c>
      <c r="M6" s="76"/>
      <c r="N6" s="76"/>
      <c r="O6" s="76"/>
      <c r="P6" s="76"/>
      <c r="Q6" s="74">
        <v>82</v>
      </c>
    </row>
    <row r="7" spans="1:17" ht="12.75">
      <c r="A7" s="75" t="s">
        <v>119</v>
      </c>
      <c r="B7" s="76"/>
      <c r="C7" s="76">
        <v>1</v>
      </c>
      <c r="D7" s="76">
        <v>1</v>
      </c>
      <c r="E7" s="76"/>
      <c r="F7" s="76"/>
      <c r="G7" s="76">
        <v>1</v>
      </c>
      <c r="H7" s="76"/>
      <c r="I7" s="74">
        <v>3</v>
      </c>
      <c r="J7" s="76"/>
      <c r="K7" s="76">
        <v>300</v>
      </c>
      <c r="L7" s="76">
        <v>59</v>
      </c>
      <c r="M7" s="76"/>
      <c r="N7" s="76"/>
      <c r="O7" s="76">
        <v>48</v>
      </c>
      <c r="P7" s="76"/>
      <c r="Q7" s="74">
        <f>K7+L7+O7</f>
        <v>407</v>
      </c>
    </row>
    <row r="8" spans="1:17" ht="12.75">
      <c r="A8" s="75" t="s">
        <v>125</v>
      </c>
      <c r="B8" s="76"/>
      <c r="C8" s="76">
        <v>1</v>
      </c>
      <c r="D8" s="76"/>
      <c r="E8" s="76"/>
      <c r="F8" s="76"/>
      <c r="G8" s="76"/>
      <c r="H8" s="76"/>
      <c r="I8" s="74">
        <v>1</v>
      </c>
      <c r="J8" s="76"/>
      <c r="K8" s="76">
        <v>160</v>
      </c>
      <c r="L8" s="76"/>
      <c r="M8" s="76"/>
      <c r="N8" s="76"/>
      <c r="O8" s="76"/>
      <c r="P8" s="76"/>
      <c r="Q8" s="74">
        <v>160</v>
      </c>
    </row>
    <row r="9" spans="1:17" ht="12.75">
      <c r="A9" s="75" t="s">
        <v>120</v>
      </c>
      <c r="B9" s="76"/>
      <c r="C9" s="76"/>
      <c r="D9" s="76">
        <v>1</v>
      </c>
      <c r="E9" s="76"/>
      <c r="F9" s="76"/>
      <c r="G9" s="76"/>
      <c r="H9" s="76"/>
      <c r="I9" s="74">
        <v>1</v>
      </c>
      <c r="J9" s="76"/>
      <c r="K9" s="76"/>
      <c r="L9" s="76">
        <v>42</v>
      </c>
      <c r="M9" s="76"/>
      <c r="N9" s="76"/>
      <c r="O9" s="76"/>
      <c r="P9" s="76"/>
      <c r="Q9" s="74">
        <v>42</v>
      </c>
    </row>
    <row r="10" spans="1:17" ht="12.75">
      <c r="A10" s="75" t="s">
        <v>121</v>
      </c>
      <c r="B10" s="76"/>
      <c r="C10" s="76"/>
      <c r="D10" s="76"/>
      <c r="E10" s="76"/>
      <c r="F10" s="76"/>
      <c r="G10" s="76">
        <v>1</v>
      </c>
      <c r="H10" s="76"/>
      <c r="I10" s="74">
        <v>1</v>
      </c>
      <c r="J10" s="76"/>
      <c r="K10" s="76"/>
      <c r="L10" s="76"/>
      <c r="M10" s="76"/>
      <c r="N10" s="76"/>
      <c r="O10" s="76">
        <v>90</v>
      </c>
      <c r="P10" s="76"/>
      <c r="Q10" s="74">
        <v>90</v>
      </c>
    </row>
    <row r="11" spans="1:17" ht="12.75">
      <c r="A11" s="75" t="s">
        <v>124</v>
      </c>
      <c r="B11" s="76"/>
      <c r="C11" s="76"/>
      <c r="D11" s="76">
        <v>1</v>
      </c>
      <c r="E11" s="76"/>
      <c r="F11" s="76"/>
      <c r="G11" s="76"/>
      <c r="H11" s="76"/>
      <c r="I11" s="74">
        <v>1</v>
      </c>
      <c r="J11" s="76"/>
      <c r="K11" s="76"/>
      <c r="L11" s="76">
        <v>150</v>
      </c>
      <c r="M11" s="76"/>
      <c r="N11" s="76"/>
      <c r="O11" s="76"/>
      <c r="P11" s="76"/>
      <c r="Q11" s="74">
        <v>150</v>
      </c>
    </row>
    <row r="12" spans="1:17" ht="12.75">
      <c r="A12" s="75" t="s">
        <v>126</v>
      </c>
      <c r="B12" s="76"/>
      <c r="C12" s="76">
        <v>1</v>
      </c>
      <c r="D12" s="76"/>
      <c r="E12" s="76"/>
      <c r="F12" s="76"/>
      <c r="G12" s="76"/>
      <c r="H12" s="76"/>
      <c r="I12" s="74">
        <v>1</v>
      </c>
      <c r="J12" s="76"/>
      <c r="K12" s="76">
        <v>186</v>
      </c>
      <c r="L12" s="76"/>
      <c r="M12" s="76"/>
      <c r="N12" s="76"/>
      <c r="O12" s="76"/>
      <c r="P12" s="76"/>
      <c r="Q12" s="74">
        <v>186</v>
      </c>
    </row>
    <row r="13" spans="1:17" ht="12.75">
      <c r="A13" s="77" t="s">
        <v>122</v>
      </c>
      <c r="B13" s="78">
        <v>1</v>
      </c>
      <c r="C13" s="78">
        <v>4</v>
      </c>
      <c r="D13" s="78">
        <v>4</v>
      </c>
      <c r="E13" s="78">
        <v>0</v>
      </c>
      <c r="F13" s="78">
        <v>0</v>
      </c>
      <c r="G13" s="78">
        <v>2</v>
      </c>
      <c r="H13" s="78">
        <v>0</v>
      </c>
      <c r="I13" s="78">
        <v>11</v>
      </c>
      <c r="J13" s="78">
        <v>800</v>
      </c>
      <c r="K13" s="78">
        <f>K5+K7+K8+K12</f>
        <v>1102</v>
      </c>
      <c r="L13" s="78">
        <f>L6+L7+L9+L11</f>
        <v>333</v>
      </c>
      <c r="M13" s="78">
        <v>0</v>
      </c>
      <c r="N13" s="78">
        <v>0</v>
      </c>
      <c r="O13" s="78">
        <v>138</v>
      </c>
      <c r="P13" s="78">
        <v>0</v>
      </c>
      <c r="Q13" s="78">
        <f>SUM(Q5:Q12)</f>
        <v>2373</v>
      </c>
    </row>
    <row r="14" spans="1:17" ht="12.75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</sheetData>
  <sheetProtection/>
  <mergeCells count="22"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A1:Q1"/>
    <mergeCell ref="A2:Q2"/>
    <mergeCell ref="A3:A4"/>
    <mergeCell ref="B3:I3"/>
    <mergeCell ref="J3:Q3"/>
    <mergeCell ref="A13:A14"/>
    <mergeCell ref="B13:B14"/>
    <mergeCell ref="C13:C14"/>
    <mergeCell ref="D13:D14"/>
    <mergeCell ref="E13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Hazine Müsteşarlığı - EKA / BİM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 Savaş</dc:creator>
  <cp:keywords/>
  <dc:description/>
  <cp:lastModifiedBy>ismail</cp:lastModifiedBy>
  <cp:lastPrinted>2014-03-19T12:39:17Z</cp:lastPrinted>
  <dcterms:created xsi:type="dcterms:W3CDTF">2007-02-05T12:19:32Z</dcterms:created>
  <dcterms:modified xsi:type="dcterms:W3CDTF">2014-04-24T08:00:39Z</dcterms:modified>
  <cp:category/>
  <cp:version/>
  <cp:contentType/>
  <cp:contentStatus/>
</cp:coreProperties>
</file>